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_3998" sheetId="1" r:id="rId1"/>
    <sheet name="Planilha2" sheetId="2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<sst xmlns="http://schemas.openxmlformats.org/spreadsheetml/2006/main" count="74" uniqueCount="68">
  <si>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MUNICÍPIO DE PARÁ DE MINAS - MG</t>
  </si>
  <si>
    <t>Página: 1</t>
  </si>
  <si>
    <t>/</t>
  </si>
  <si>
    <t>1</t>
  </si>
  <si>
    <t>LEI DE DIRETRIZES ORÇAMENTÁRIAS</t>
  </si>
  <si>
    <t>ANEXO DE METAS FISCAIS</t>
  </si>
  <si>
    <t>AVALIAÇÃO DO CUMPRIMENTO DAS METAS FISCAIS DO EXERCÍCIO ANTERIOR</t>
  </si>
  <si>
    <t>2023</t>
  </si>
  <si>
    <t>AMF - Demonstrativo 2 (LRF, art. 4º, §2º, inciso I)</t>
  </si>
  <si>
    <t>R$ 1,00</t>
  </si>
  <si>
    <t>Especificação</t>
  </si>
  <si>
    <t>Metas Previstas em</t>
  </si>
  <si>
    <t>% PIB</t>
  </si>
  <si>
    <t>% RCL</t>
  </si>
  <si>
    <t>Metas Realizadas em</t>
  </si>
  <si>
    <t>Variação</t>
  </si>
  <si>
    <t>2021</t>
  </si>
  <si>
    <t>Valor</t>
  </si>
  <si>
    <t>%</t>
  </si>
  <si>
    <t>(a)</t>
  </si>
  <si>
    <t>(b)</t>
  </si>
  <si>
    <t>(c) = (b-a)</t>
  </si>
  <si>
    <t>(c/a) x 100</t>
  </si>
  <si>
    <t>Receita Total</t>
  </si>
  <si>
    <t>116,15</t>
  </si>
  <si>
    <t>372.778.085,56</t>
  </si>
  <si>
    <t>100,57</t>
  </si>
  <si>
    <t>Receita Primárias (I)</t>
  </si>
  <si>
    <t>111,97</t>
  </si>
  <si>
    <t>352.946.611,50</t>
  </si>
  <si>
    <t>96,94</t>
  </si>
  <si>
    <t>Despesa Total</t>
  </si>
  <si>
    <t>11,62</t>
  </si>
  <si>
    <t>328.034.606,56</t>
  </si>
  <si>
    <t>Despesas Primárias (II)</t>
  </si>
  <si>
    <t>114,17</t>
  </si>
  <si>
    <t>287.995.966,14</t>
  </si>
  <si>
    <t>98,85</t>
  </si>
  <si>
    <t>Resultado Primário III  = (I-II)</t>
  </si>
  <si>
    <t>(2,20)</t>
  </si>
  <si>
    <t>64.950.645,36</t>
  </si>
  <si>
    <t>(1,91)</t>
  </si>
  <si>
    <t>Resultado Nominal</t>
  </si>
  <si>
    <t>(5,43)</t>
  </si>
  <si>
    <t>66.701.023,66</t>
  </si>
  <si>
    <t>(4,71)</t>
  </si>
  <si>
    <t>Dívida Pública Consolidada</t>
  </si>
  <si>
    <t>2,99</t>
  </si>
  <si>
    <t>26.237.922,63</t>
  </si>
  <si>
    <t>2,59</t>
  </si>
  <si>
    <t>Dívida Consolidada Líquida</t>
  </si>
  <si>
    <t>(41,66)</t>
  </si>
  <si>
    <t>(85.335.322,26)</t>
  </si>
  <si>
    <t>(36,07)</t>
  </si>
  <si>
    <t>PRODUTO INTERNO BRUTO ( PIB ) - EXERCÍCIO DE 2021 ( EM REAIS )</t>
  </si>
  <si>
    <t>VALOR PREVISTO</t>
  </si>
  <si>
    <t>VALOR REALIZADO</t>
  </si>
  <si>
    <t xml:space="preserve">
</t>
  </si>
  <si>
    <t>VARIÁVEIS</t>
  </si>
  <si>
    <t>2024</t>
  </si>
  <si>
    <t>2025</t>
  </si>
  <si>
    <t>Receita Corrente Líquida</t>
  </si>
  <si>
    <t>402.095.000,00</t>
  </si>
  <si>
    <t>410.571.210,00</t>
  </si>
  <si>
    <t>443.218.326,00</t>
  </si>
  <si>
    <t>Inflação</t>
  </si>
  <si>
    <t>3,50</t>
  </si>
  <si>
    <t>3,00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</si>
</sst>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%"/>
    <numFmt numFmtId="167" formatCode="[$R$-416]\ #,##0.00;[RED]\-[$R$-416]\ #,##0.00"/>
    <numFmt numFmtId="168" formatCode="0.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2" borderId="0" xfId="0" applyFont="1" applyFill="1" applyAlignment="1" applyProtection="1">
      <alignment horizontal="left" vertical="top" wrapText="1"/>
      <protection/>
    </xf>
    <xf numFmtId="164" fontId="1" fillId="2" borderId="0" xfId="0" applyFont="1" applyFill="1" applyBorder="1" applyAlignment="1" applyProtection="1">
      <alignment horizontal="left" vertical="top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right" vertical="center" wrapText="1"/>
      <protection/>
    </xf>
    <xf numFmtId="164" fontId="2" fillId="2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left" vertical="center" wrapText="1"/>
      <protection/>
    </xf>
    <xf numFmtId="164" fontId="3" fillId="2" borderId="0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2" xfId="0" applyFont="1" applyFill="1" applyBorder="1" applyAlignment="1" applyProtection="1">
      <alignment horizontal="center" vertical="center" wrapText="1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4" fillId="2" borderId="4" xfId="0" applyFont="1" applyFill="1" applyBorder="1" applyAlignment="1" applyProtection="1">
      <alignment horizontal="center" vertical="top" wrapText="1"/>
      <protection/>
    </xf>
    <xf numFmtId="164" fontId="4" fillId="2" borderId="4" xfId="0" applyFont="1" applyFill="1" applyBorder="1" applyAlignment="1" applyProtection="1">
      <alignment horizontal="center" vertical="center" wrapText="1"/>
      <protection/>
    </xf>
    <xf numFmtId="164" fontId="4" fillId="2" borderId="5" xfId="0" applyFont="1" applyFill="1" applyBorder="1" applyAlignment="1" applyProtection="1">
      <alignment horizontal="center" vertical="center" wrapText="1"/>
      <protection/>
    </xf>
    <xf numFmtId="164" fontId="4" fillId="2" borderId="6" xfId="0" applyFont="1" applyFill="1" applyBorder="1" applyAlignment="1" applyProtection="1">
      <alignment horizontal="center" vertical="top" wrapText="1"/>
      <protection/>
    </xf>
    <xf numFmtId="164" fontId="4" fillId="2" borderId="7" xfId="0" applyFont="1" applyFill="1" applyBorder="1" applyAlignment="1" applyProtection="1">
      <alignment horizontal="center" vertical="top" wrapText="1"/>
      <protection/>
    </xf>
    <xf numFmtId="164" fontId="2" fillId="2" borderId="8" xfId="0" applyFont="1" applyFill="1" applyBorder="1" applyAlignment="1" applyProtection="1">
      <alignment horizontal="left" vertical="center" wrapText="1"/>
      <protection/>
    </xf>
    <xf numFmtId="165" fontId="2" fillId="2" borderId="8" xfId="0" applyNumberFormat="1" applyFont="1" applyFill="1" applyBorder="1" applyAlignment="1" applyProtection="1">
      <alignment horizontal="right" vertical="center" wrapText="1"/>
      <protection/>
    </xf>
    <xf numFmtId="166" fontId="2" fillId="2" borderId="8" xfId="0" applyNumberFormat="1" applyFont="1" applyFill="1" applyBorder="1" applyAlignment="1" applyProtection="1">
      <alignment horizontal="right" vertical="center" wrapText="1"/>
      <protection/>
    </xf>
    <xf numFmtId="164" fontId="2" fillId="2" borderId="8" xfId="0" applyFont="1" applyFill="1" applyBorder="1" applyAlignment="1" applyProtection="1">
      <alignment horizontal="right" vertical="center" wrapText="1"/>
      <protection/>
    </xf>
    <xf numFmtId="167" fontId="2" fillId="2" borderId="8" xfId="0" applyNumberFormat="1" applyFont="1" applyFill="1" applyBorder="1" applyAlignment="1" applyProtection="1">
      <alignment horizontal="right" vertical="center" wrapText="1"/>
      <protection/>
    </xf>
    <xf numFmtId="168" fontId="2" fillId="2" borderId="8" xfId="0" applyNumberFormat="1" applyFont="1" applyFill="1" applyBorder="1" applyAlignment="1" applyProtection="1">
      <alignment horizontal="right" vertical="center" wrapText="1"/>
      <protection/>
    </xf>
    <xf numFmtId="165" fontId="2" fillId="2" borderId="0" xfId="0" applyNumberFormat="1" applyFont="1" applyFill="1" applyBorder="1" applyAlignment="1" applyProtection="1">
      <alignment horizontal="right" vertical="center" wrapText="1"/>
      <protection/>
    </xf>
    <xf numFmtId="164" fontId="1" fillId="2" borderId="9" xfId="0" applyFont="1" applyFill="1" applyBorder="1" applyAlignment="1" applyProtection="1">
      <alignment horizontal="left" vertical="top"/>
      <protection/>
    </xf>
    <xf numFmtId="164" fontId="1" fillId="2" borderId="0" xfId="0" applyFont="1" applyFill="1" applyAlignment="1" applyProtection="1">
      <alignment horizontal="center" vertical="center" wrapText="1"/>
      <protection/>
    </xf>
    <xf numFmtId="164" fontId="5" fillId="2" borderId="10" xfId="0" applyFont="1" applyFill="1" applyBorder="1" applyAlignment="1" applyProtection="1">
      <alignment horizontal="center" vertical="center" wrapText="1"/>
      <protection/>
    </xf>
    <xf numFmtId="165" fontId="5" fillId="2" borderId="10" xfId="0" applyNumberFormat="1" applyFont="1" applyFill="1" applyBorder="1" applyAlignment="1" applyProtection="1">
      <alignment horizontal="center" vertical="center" wrapText="1"/>
      <protection/>
    </xf>
    <xf numFmtId="164" fontId="6" fillId="2" borderId="0" xfId="0" applyFont="1" applyFill="1" applyBorder="1" applyAlignment="1" applyProtection="1">
      <alignment horizontal="left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3" xfId="0" applyFont="1" applyFill="1" applyBorder="1" applyAlignment="1" applyProtection="1">
      <alignment horizontal="center" vertical="center" wrapText="1"/>
      <protection/>
    </xf>
    <xf numFmtId="164" fontId="5" fillId="2" borderId="11" xfId="0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 applyProtection="1">
      <alignment horizontal="left" vertical="center" wrapText="1"/>
      <protection/>
    </xf>
    <xf numFmtId="164" fontId="7" fillId="2" borderId="0" xfId="0" applyFont="1" applyFill="1" applyBorder="1" applyAlignment="1" applyProtection="1">
      <alignment horizontal="right" vertical="center" wrapText="1"/>
      <protection/>
    </xf>
    <xf numFmtId="164" fontId="7" fillId="2" borderId="1" xfId="0" applyFont="1" applyFill="1" applyBorder="1" applyAlignment="1" applyProtection="1">
      <alignment horizontal="left" vertical="center" wrapText="1"/>
      <protection/>
    </xf>
    <xf numFmtId="164" fontId="7" fillId="2" borderId="1" xfId="0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152400</xdr:rowOff>
    </xdr:from>
    <xdr:to>
      <xdr:col>4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9575"/>
          <a:ext cx="8953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4">
      <selection activeCell="R6" sqref="R6"/>
    </sheetView>
  </sheetViews>
  <sheetFormatPr defaultColWidth="9.140625" defaultRowHeight="12.75"/>
  <cols>
    <col min="1" max="1" width="3.140625" style="0" customWidth="1"/>
    <col min="2" max="3" width="0.13671875" style="0" customWidth="1"/>
    <col min="4" max="4" width="13.28125" style="0" customWidth="1"/>
    <col min="5" max="5" width="11.8515625" style="0" customWidth="1"/>
    <col min="6" max="6" width="7.7109375" style="0" customWidth="1"/>
    <col min="7" max="7" width="5.57421875" style="0" customWidth="1"/>
    <col min="8" max="8" width="3.57421875" style="0" customWidth="1"/>
    <col min="9" max="10" width="8.421875" style="0" customWidth="1"/>
    <col min="11" max="11" width="16.7109375" style="0" customWidth="1"/>
    <col min="12" max="13" width="8.421875" style="0" customWidth="1"/>
    <col min="14" max="14" width="6.00390625" style="0" customWidth="1"/>
    <col min="15" max="15" width="8.8515625" style="0" customWidth="1"/>
    <col min="16" max="16" width="1.8515625" style="0" customWidth="1"/>
    <col min="17" max="17" width="2.57421875" style="0" customWidth="1"/>
    <col min="18" max="18" width="9.421875" style="0" customWidth="1"/>
    <col min="19" max="19" width="0.9921875" style="0" customWidth="1"/>
    <col min="20" max="20" width="3.8515625" style="0" customWidth="1"/>
    <col min="21" max="21" width="0.13671875" style="0" customWidth="1"/>
    <col min="22" max="22" width="11.7109375" style="0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0.75" customHeight="1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" customHeight="1">
      <c r="A3" s="1"/>
      <c r="B3" s="1"/>
      <c r="C3" s="2"/>
      <c r="D3" s="2"/>
      <c r="E3" s="1"/>
      <c r="F3" s="1"/>
      <c r="G3" s="3" t="s">
        <v>0</v>
      </c>
      <c r="H3" s="3"/>
      <c r="I3" s="3"/>
      <c r="J3" s="3"/>
      <c r="K3" s="3"/>
      <c r="L3" s="3"/>
      <c r="M3" s="3"/>
      <c r="N3" s="3"/>
      <c r="O3" s="1"/>
      <c r="P3" s="1"/>
      <c r="Q3" s="1"/>
      <c r="R3" s="4" t="s">
        <v>1</v>
      </c>
      <c r="S3" s="5" t="s">
        <v>2</v>
      </c>
      <c r="T3" s="6" t="s">
        <v>3</v>
      </c>
      <c r="U3" s="6"/>
      <c r="V3" s="1"/>
    </row>
    <row r="4" spans="1:22" ht="48.75" customHeight="1">
      <c r="A4" s="1"/>
      <c r="B4" s="1"/>
      <c r="C4" s="2"/>
      <c r="D4" s="2"/>
      <c r="E4" s="1"/>
      <c r="F4" s="1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1"/>
      <c r="C5" s="2"/>
      <c r="D5" s="2"/>
      <c r="E5" s="1"/>
      <c r="F5" s="1"/>
      <c r="G5" s="3" t="s">
        <v>4</v>
      </c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1"/>
      <c r="C6" s="2"/>
      <c r="D6" s="2"/>
      <c r="E6" s="1"/>
      <c r="F6" s="1"/>
      <c r="G6" s="3" t="s">
        <v>5</v>
      </c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</row>
    <row r="7" spans="1:22" ht="34.5" customHeight="1">
      <c r="A7" s="1"/>
      <c r="B7" s="1"/>
      <c r="C7" s="2"/>
      <c r="D7" s="2"/>
      <c r="E7" s="1"/>
      <c r="F7" s="1"/>
      <c r="G7" s="7" t="s">
        <v>6</v>
      </c>
      <c r="H7" s="7"/>
      <c r="I7" s="7"/>
      <c r="J7" s="7"/>
      <c r="K7" s="7"/>
      <c r="L7" s="7"/>
      <c r="M7" s="7"/>
      <c r="N7" s="7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1"/>
      <c r="C8" s="2"/>
      <c r="D8" s="2"/>
      <c r="E8" s="1"/>
      <c r="F8" s="1"/>
      <c r="G8" s="3" t="s">
        <v>7</v>
      </c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</row>
    <row r="9" spans="1:2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" customHeight="1">
      <c r="A10" s="1"/>
      <c r="B10" s="1"/>
      <c r="C10" s="6" t="s">
        <v>8</v>
      </c>
      <c r="D10" s="6"/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4" t="s">
        <v>9</v>
      </c>
      <c r="Q10" s="4"/>
      <c r="R10" s="4"/>
      <c r="S10" s="4"/>
      <c r="T10" s="4"/>
      <c r="U10" s="1"/>
      <c r="V10" s="1"/>
    </row>
    <row r="11" spans="1:22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" customHeight="1">
      <c r="A12" s="1"/>
      <c r="B12" s="1"/>
      <c r="C12" s="1"/>
      <c r="D12" s="8" t="s">
        <v>10</v>
      </c>
      <c r="E12" s="8"/>
      <c r="F12" s="9" t="s">
        <v>11</v>
      </c>
      <c r="G12" s="9"/>
      <c r="H12" s="9"/>
      <c r="I12" s="10" t="s">
        <v>12</v>
      </c>
      <c r="J12" s="10" t="s">
        <v>13</v>
      </c>
      <c r="K12" s="9" t="s">
        <v>14</v>
      </c>
      <c r="L12" s="10" t="s">
        <v>12</v>
      </c>
      <c r="M12" s="10" t="s">
        <v>13</v>
      </c>
      <c r="N12" s="8" t="s">
        <v>15</v>
      </c>
      <c r="O12" s="8"/>
      <c r="P12" s="8"/>
      <c r="Q12" s="8"/>
      <c r="R12" s="8"/>
      <c r="S12" s="8"/>
      <c r="T12" s="8"/>
      <c r="U12" s="1"/>
      <c r="V12" s="1"/>
    </row>
    <row r="13" spans="1:22" ht="12" customHeight="1">
      <c r="A13" s="1"/>
      <c r="B13" s="1"/>
      <c r="C13" s="1"/>
      <c r="D13" s="8"/>
      <c r="E13" s="8"/>
      <c r="F13" s="11" t="s">
        <v>16</v>
      </c>
      <c r="G13" s="11"/>
      <c r="H13" s="11"/>
      <c r="I13" s="10"/>
      <c r="J13" s="10"/>
      <c r="K13" s="11" t="s">
        <v>16</v>
      </c>
      <c r="L13" s="10"/>
      <c r="M13" s="10"/>
      <c r="N13" s="12" t="s">
        <v>17</v>
      </c>
      <c r="O13" s="12"/>
      <c r="P13" s="12"/>
      <c r="Q13" s="13" t="s">
        <v>18</v>
      </c>
      <c r="R13" s="13"/>
      <c r="S13" s="13"/>
      <c r="T13" s="13"/>
      <c r="U13" s="1"/>
      <c r="V13" s="1"/>
    </row>
    <row r="14" spans="1:22" ht="12" customHeight="1">
      <c r="A14" s="1"/>
      <c r="B14" s="1"/>
      <c r="C14" s="1"/>
      <c r="D14" s="8"/>
      <c r="E14" s="8"/>
      <c r="F14" s="14" t="s">
        <v>19</v>
      </c>
      <c r="G14" s="14"/>
      <c r="H14" s="14"/>
      <c r="I14" s="10"/>
      <c r="J14" s="10"/>
      <c r="K14" s="14" t="s">
        <v>20</v>
      </c>
      <c r="L14" s="10"/>
      <c r="M14" s="10"/>
      <c r="N14" s="14" t="s">
        <v>21</v>
      </c>
      <c r="O14" s="14"/>
      <c r="P14" s="14"/>
      <c r="Q14" s="15" t="s">
        <v>22</v>
      </c>
      <c r="R14" s="15"/>
      <c r="S14" s="15"/>
      <c r="T14" s="15"/>
      <c r="U14" s="1"/>
      <c r="V14" s="1"/>
    </row>
    <row r="15" spans="1:22" ht="12.75" customHeight="1">
      <c r="A15" s="1"/>
      <c r="B15" s="1"/>
      <c r="C15" s="1"/>
      <c r="D15" s="16" t="s">
        <v>23</v>
      </c>
      <c r="E15" s="16"/>
      <c r="F15" s="17">
        <v>343000000</v>
      </c>
      <c r="G15" s="17"/>
      <c r="H15" s="17"/>
      <c r="I15" s="18">
        <f>F15/D27</f>
        <v>0.044823417948969255</v>
      </c>
      <c r="J15" s="19" t="s">
        <v>24</v>
      </c>
      <c r="K15" s="20" t="s">
        <v>25</v>
      </c>
      <c r="L15" s="18">
        <f>K15/F27</f>
        <v>0.04627909193792675</v>
      </c>
      <c r="M15" s="19" t="s">
        <v>26</v>
      </c>
      <c r="N15" s="21">
        <f aca="true" t="shared" si="0" ref="N15:N22">K15-F15</f>
        <v>29778085.560000002</v>
      </c>
      <c r="O15" s="21"/>
      <c r="P15" s="21"/>
      <c r="Q15" s="22">
        <f aca="true" t="shared" si="1" ref="Q15:Q22">N15/F15*100</f>
        <v>8.68165759766764</v>
      </c>
      <c r="R15" s="22"/>
      <c r="S15" s="22"/>
      <c r="T15" s="22"/>
      <c r="U15" s="1"/>
      <c r="V15" s="1"/>
    </row>
    <row r="16" spans="1:22" ht="12.75" customHeight="1">
      <c r="A16" s="1"/>
      <c r="B16" s="1"/>
      <c r="C16" s="1"/>
      <c r="D16" s="16" t="s">
        <v>27</v>
      </c>
      <c r="E16" s="16"/>
      <c r="F16" s="17">
        <v>330642000</v>
      </c>
      <c r="G16" s="17"/>
      <c r="H16" s="17"/>
      <c r="I16" s="18">
        <f>F16/D27</f>
        <v>0.04320846809761835</v>
      </c>
      <c r="J16" s="19" t="s">
        <v>28</v>
      </c>
      <c r="K16" s="20" t="s">
        <v>29</v>
      </c>
      <c r="L16" s="18">
        <f>K16/F27</f>
        <v>0.04381708398510242</v>
      </c>
      <c r="M16" s="19" t="s">
        <v>30</v>
      </c>
      <c r="N16" s="21">
        <f t="shared" si="0"/>
        <v>22304611.5</v>
      </c>
      <c r="O16" s="21"/>
      <c r="P16" s="21"/>
      <c r="Q16" s="22">
        <f t="shared" si="1"/>
        <v>6.7458494383653616</v>
      </c>
      <c r="R16" s="22"/>
      <c r="S16" s="22"/>
      <c r="T16" s="22"/>
      <c r="U16" s="1"/>
      <c r="V16" s="1"/>
    </row>
    <row r="17" spans="1:22" ht="12.75" customHeight="1">
      <c r="A17" s="1"/>
      <c r="B17" s="1"/>
      <c r="C17" s="1"/>
      <c r="D17" s="16" t="s">
        <v>31</v>
      </c>
      <c r="E17" s="16"/>
      <c r="F17" s="17">
        <v>343000000</v>
      </c>
      <c r="G17" s="17"/>
      <c r="H17" s="17"/>
      <c r="I17" s="18">
        <f>F17/D27</f>
        <v>0.044823417948969255</v>
      </c>
      <c r="J17" s="19" t="s">
        <v>32</v>
      </c>
      <c r="K17" s="20" t="s">
        <v>33</v>
      </c>
      <c r="L17" s="18">
        <f>K17/F27</f>
        <v>0.04072434594165115</v>
      </c>
      <c r="M17" s="19" t="s">
        <v>26</v>
      </c>
      <c r="N17" s="21">
        <f t="shared" si="0"/>
        <v>-14965393.439999998</v>
      </c>
      <c r="O17" s="21"/>
      <c r="P17" s="21"/>
      <c r="Q17" s="22">
        <f t="shared" si="1"/>
        <v>-4.363088466472303</v>
      </c>
      <c r="R17" s="22"/>
      <c r="S17" s="22"/>
      <c r="T17" s="22"/>
      <c r="U17" s="1"/>
      <c r="V17" s="1"/>
    </row>
    <row r="18" spans="1:22" ht="12.75" customHeight="1">
      <c r="A18" s="1"/>
      <c r="B18" s="1"/>
      <c r="C18" s="1"/>
      <c r="D18" s="16" t="s">
        <v>34</v>
      </c>
      <c r="E18" s="16"/>
      <c r="F18" s="17">
        <v>337150000</v>
      </c>
      <c r="G18" s="17"/>
      <c r="H18" s="17"/>
      <c r="I18" s="18">
        <f>F18/D27</f>
        <v>0.04405893691397955</v>
      </c>
      <c r="J18" s="19" t="s">
        <v>35</v>
      </c>
      <c r="K18" s="20" t="s">
        <v>36</v>
      </c>
      <c r="L18" s="18">
        <f>K18/F27</f>
        <v>0.03575368915456238</v>
      </c>
      <c r="M18" s="19" t="s">
        <v>37</v>
      </c>
      <c r="N18" s="21">
        <f t="shared" si="0"/>
        <v>-49154033.860000014</v>
      </c>
      <c r="O18" s="21"/>
      <c r="P18" s="21"/>
      <c r="Q18" s="22">
        <f t="shared" si="1"/>
        <v>-14.579277431410356</v>
      </c>
      <c r="R18" s="22"/>
      <c r="S18" s="22"/>
      <c r="T18" s="22"/>
      <c r="U18" s="1"/>
      <c r="V18" s="1"/>
    </row>
    <row r="19" spans="1:22" ht="12.75" customHeight="1">
      <c r="A19" s="1"/>
      <c r="B19" s="1"/>
      <c r="C19" s="1"/>
      <c r="D19" s="16" t="s">
        <v>38</v>
      </c>
      <c r="E19" s="16"/>
      <c r="F19" s="17">
        <f>F16-F18</f>
        <v>-6508000</v>
      </c>
      <c r="G19" s="17"/>
      <c r="H19" s="17"/>
      <c r="I19" s="18">
        <f>F19/D27</f>
        <v>-0.0008504688163612009</v>
      </c>
      <c r="J19" s="19" t="s">
        <v>39</v>
      </c>
      <c r="K19" s="20" t="s">
        <v>40</v>
      </c>
      <c r="L19" s="18">
        <f>K19/F27</f>
        <v>0.008063394830540038</v>
      </c>
      <c r="M19" s="19" t="s">
        <v>41</v>
      </c>
      <c r="N19" s="21">
        <f t="shared" si="0"/>
        <v>71458645.36</v>
      </c>
      <c r="O19" s="21"/>
      <c r="P19" s="21"/>
      <c r="Q19" s="22">
        <f t="shared" si="1"/>
        <v>-1098.0123749231714</v>
      </c>
      <c r="R19" s="22"/>
      <c r="S19" s="22"/>
      <c r="T19" s="22"/>
      <c r="U19" s="1"/>
      <c r="V19" s="1"/>
    </row>
    <row r="20" spans="1:22" ht="12.75" customHeight="1">
      <c r="A20" s="1"/>
      <c r="B20" s="1"/>
      <c r="C20" s="1"/>
      <c r="D20" s="16" t="s">
        <v>42</v>
      </c>
      <c r="E20" s="16"/>
      <c r="F20" s="17">
        <v>-16047431.77</v>
      </c>
      <c r="G20" s="17"/>
      <c r="H20" s="17"/>
      <c r="I20" s="18">
        <f>F20/D27</f>
        <v>-0.0020970867091378354</v>
      </c>
      <c r="J20" s="19" t="s">
        <v>43</v>
      </c>
      <c r="K20" s="20" t="s">
        <v>44</v>
      </c>
      <c r="L20" s="18">
        <f>K20/F27</f>
        <v>0.008280698157666045</v>
      </c>
      <c r="M20" s="19" t="s">
        <v>45</v>
      </c>
      <c r="N20" s="21">
        <f t="shared" si="0"/>
        <v>82748455.42999999</v>
      </c>
      <c r="O20" s="21"/>
      <c r="P20" s="21"/>
      <c r="Q20" s="22">
        <f t="shared" si="1"/>
        <v>-515.6492117616898</v>
      </c>
      <c r="R20" s="22"/>
      <c r="S20" s="22"/>
      <c r="T20" s="22"/>
      <c r="U20" s="1"/>
      <c r="V20" s="1"/>
    </row>
    <row r="21" spans="1:22" ht="12.75" customHeight="1">
      <c r="A21" s="1"/>
      <c r="B21" s="1"/>
      <c r="C21" s="1"/>
      <c r="D21" s="16" t="s">
        <v>46</v>
      </c>
      <c r="E21" s="16"/>
      <c r="F21" s="17">
        <v>8832549</v>
      </c>
      <c r="G21" s="17"/>
      <c r="H21" s="17"/>
      <c r="I21" s="18">
        <f>F21/D27</f>
        <v>0.00115424208566108</v>
      </c>
      <c r="J21" s="19" t="s">
        <v>47</v>
      </c>
      <c r="K21" s="20" t="s">
        <v>48</v>
      </c>
      <c r="L21" s="18">
        <f>K21/F27</f>
        <v>0.0032573460744878954</v>
      </c>
      <c r="M21" s="19" t="s">
        <v>49</v>
      </c>
      <c r="N21" s="21">
        <f t="shared" si="0"/>
        <v>17405373.63</v>
      </c>
      <c r="O21" s="21"/>
      <c r="P21" s="21"/>
      <c r="Q21" s="22">
        <f t="shared" si="1"/>
        <v>197.05946301571606</v>
      </c>
      <c r="R21" s="22"/>
      <c r="S21" s="22"/>
      <c r="T21" s="22"/>
      <c r="U21" s="1"/>
      <c r="V21" s="1"/>
    </row>
    <row r="22" spans="1:22" ht="12.75" customHeight="1">
      <c r="A22" s="1"/>
      <c r="B22" s="1"/>
      <c r="C22" s="1"/>
      <c r="D22" s="16" t="s">
        <v>50</v>
      </c>
      <c r="E22" s="16"/>
      <c r="F22" s="17">
        <v>-123013662.77</v>
      </c>
      <c r="G22" s="17"/>
      <c r="H22" s="17"/>
      <c r="I22" s="18">
        <f>F22/D27</f>
        <v>-0.016075489270476005</v>
      </c>
      <c r="J22" s="19" t="s">
        <v>51</v>
      </c>
      <c r="K22" s="20" t="s">
        <v>52</v>
      </c>
      <c r="L22" s="18">
        <f>K22/F27</f>
        <v>-0.010594080975791434</v>
      </c>
      <c r="M22" s="19" t="s">
        <v>53</v>
      </c>
      <c r="N22" s="21">
        <f t="shared" si="0"/>
        <v>37678340.50999999</v>
      </c>
      <c r="O22" s="21"/>
      <c r="P22" s="21"/>
      <c r="Q22" s="22">
        <f t="shared" si="1"/>
        <v>-30.62939486685117</v>
      </c>
      <c r="R22" s="22"/>
      <c r="S22" s="22"/>
      <c r="T22" s="22"/>
      <c r="U22" s="1"/>
      <c r="V22" s="1"/>
    </row>
    <row r="23" spans="1:22" ht="0.75" customHeight="1">
      <c r="A23" s="1"/>
      <c r="B23" s="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"/>
    </row>
    <row r="24" spans="1:22" ht="14.25" customHeight="1">
      <c r="A24" s="1"/>
      <c r="B24" s="1"/>
      <c r="C24" s="1"/>
      <c r="D24" s="2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>
      <c r="A25" s="1"/>
      <c r="B25" s="1"/>
      <c r="C25" s="1"/>
      <c r="D25" s="25" t="s">
        <v>54</v>
      </c>
      <c r="E25" s="25"/>
      <c r="F25" s="25"/>
      <c r="G25" s="25"/>
      <c r="H25" s="25"/>
      <c r="I25" s="25"/>
      <c r="J25" s="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9.75" customHeight="1">
      <c r="A26" s="1"/>
      <c r="B26" s="1"/>
      <c r="C26" s="1"/>
      <c r="D26" s="25" t="s">
        <v>55</v>
      </c>
      <c r="E26" s="25"/>
      <c r="F26" s="25" t="s">
        <v>56</v>
      </c>
      <c r="G26" s="25"/>
      <c r="H26" s="25"/>
      <c r="I26" s="25"/>
      <c r="J26" s="2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0.5" customHeight="1">
      <c r="A27" s="1"/>
      <c r="B27" s="1"/>
      <c r="C27" s="1"/>
      <c r="D27" s="26">
        <v>7652250000</v>
      </c>
      <c r="E27" s="26"/>
      <c r="F27" s="26">
        <v>8055000000</v>
      </c>
      <c r="G27" s="26"/>
      <c r="H27" s="26"/>
      <c r="I27" s="26"/>
      <c r="J27" s="2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9.75" customHeight="1">
      <c r="A28" s="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27" t="s">
        <v>57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"/>
      <c r="O29" s="1"/>
      <c r="P29" s="1"/>
      <c r="Q29" s="1"/>
      <c r="R29" s="1"/>
      <c r="S29" s="1"/>
      <c r="T29" s="1"/>
      <c r="U29" s="1"/>
      <c r="V29" s="1"/>
    </row>
    <row r="30" spans="1:22" ht="28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14.25"/>
    <row r="32" ht="14.25"/>
  </sheetData>
  <sheetProtection selectLockedCells="1" selectUnlockedCells="1"/>
  <mergeCells count="62">
    <mergeCell ref="C2:D8"/>
    <mergeCell ref="G3:N4"/>
    <mergeCell ref="T3:U3"/>
    <mergeCell ref="G5:N5"/>
    <mergeCell ref="G6:N6"/>
    <mergeCell ref="G7:N7"/>
    <mergeCell ref="G8:N8"/>
    <mergeCell ref="C10:G10"/>
    <mergeCell ref="P10:T10"/>
    <mergeCell ref="D12:E14"/>
    <mergeCell ref="F12:H12"/>
    <mergeCell ref="I12:I14"/>
    <mergeCell ref="J12:J14"/>
    <mergeCell ref="L12:L14"/>
    <mergeCell ref="M12:M14"/>
    <mergeCell ref="N12:T12"/>
    <mergeCell ref="F13:H13"/>
    <mergeCell ref="N13:P13"/>
    <mergeCell ref="Q13:T13"/>
    <mergeCell ref="F14:H14"/>
    <mergeCell ref="N14:P14"/>
    <mergeCell ref="Q14:T14"/>
    <mergeCell ref="D15:E15"/>
    <mergeCell ref="F15:H15"/>
    <mergeCell ref="N15:P15"/>
    <mergeCell ref="Q15:T15"/>
    <mergeCell ref="D16:E16"/>
    <mergeCell ref="F16:H16"/>
    <mergeCell ref="N16:P16"/>
    <mergeCell ref="Q16:T16"/>
    <mergeCell ref="D17:E17"/>
    <mergeCell ref="F17:H17"/>
    <mergeCell ref="N17:P17"/>
    <mergeCell ref="Q17:T17"/>
    <mergeCell ref="D18:E18"/>
    <mergeCell ref="F18:H18"/>
    <mergeCell ref="N18:P18"/>
    <mergeCell ref="Q18:T18"/>
    <mergeCell ref="D19:E19"/>
    <mergeCell ref="F19:H19"/>
    <mergeCell ref="N19:P19"/>
    <mergeCell ref="Q19:T19"/>
    <mergeCell ref="D20:E20"/>
    <mergeCell ref="F20:H20"/>
    <mergeCell ref="N20:P20"/>
    <mergeCell ref="Q20:T20"/>
    <mergeCell ref="D21:E21"/>
    <mergeCell ref="F21:H21"/>
    <mergeCell ref="N21:P21"/>
    <mergeCell ref="Q21:T21"/>
    <mergeCell ref="D22:E22"/>
    <mergeCell ref="F22:H22"/>
    <mergeCell ref="N22:P22"/>
    <mergeCell ref="Q22:T22"/>
    <mergeCell ref="C23:U23"/>
    <mergeCell ref="D25:J25"/>
    <mergeCell ref="D26:E26"/>
    <mergeCell ref="F26:J26"/>
    <mergeCell ref="D27:E27"/>
    <mergeCell ref="F27:J27"/>
    <mergeCell ref="B28:M28"/>
    <mergeCell ref="B29:M29"/>
  </mergeCells>
  <printOptions/>
  <pageMargins left="0" right="0" top="0" bottom="0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E7" sqref="E7"/>
    </sheetView>
  </sheetViews>
  <sheetFormatPr defaultColWidth="9.140625" defaultRowHeight="12.75"/>
  <cols>
    <col min="1" max="16384" width="11.57421875" style="0" customWidth="1"/>
  </cols>
  <sheetData>
    <row r="1" spans="1:12" ht="14.25" customHeight="1">
      <c r="A1" s="28" t="s">
        <v>58</v>
      </c>
      <c r="B1" s="29" t="s">
        <v>7</v>
      </c>
      <c r="C1" s="29"/>
      <c r="D1" s="29"/>
      <c r="E1" s="29" t="s">
        <v>59</v>
      </c>
      <c r="F1" s="29"/>
      <c r="G1" s="29"/>
      <c r="H1" s="29"/>
      <c r="I1" s="29"/>
      <c r="J1" s="30" t="s">
        <v>60</v>
      </c>
      <c r="K1" s="30"/>
      <c r="L1" s="30"/>
    </row>
    <row r="2" spans="1:12" ht="17.25" customHeight="1">
      <c r="A2" s="31" t="s">
        <v>61</v>
      </c>
      <c r="B2" s="32" t="s">
        <v>62</v>
      </c>
      <c r="C2" s="32"/>
      <c r="D2" s="32"/>
      <c r="E2" s="32" t="s">
        <v>63</v>
      </c>
      <c r="F2" s="32"/>
      <c r="G2" s="32"/>
      <c r="H2" s="32"/>
      <c r="I2" s="32"/>
      <c r="J2" s="32" t="s">
        <v>64</v>
      </c>
      <c r="K2" s="32"/>
      <c r="L2" s="32"/>
    </row>
    <row r="3" spans="1:12" ht="14.25" customHeight="1">
      <c r="A3" s="33" t="s">
        <v>65</v>
      </c>
      <c r="B3" s="34" t="s">
        <v>66</v>
      </c>
      <c r="C3" s="34"/>
      <c r="D3" s="34"/>
      <c r="E3" s="34" t="s">
        <v>67</v>
      </c>
      <c r="F3" s="34"/>
      <c r="G3" s="34"/>
      <c r="H3" s="34"/>
      <c r="I3" s="34"/>
      <c r="J3" s="34" t="s">
        <v>67</v>
      </c>
      <c r="K3" s="34"/>
      <c r="L3" s="34"/>
    </row>
  </sheetData>
  <sheetProtection selectLockedCells="1" selectUnlockedCells="1"/>
  <mergeCells count="9">
    <mergeCell ref="B1:D1"/>
    <mergeCell ref="E1:I1"/>
    <mergeCell ref="J1:L1"/>
    <mergeCell ref="B2:D2"/>
    <mergeCell ref="E2:I2"/>
    <mergeCell ref="J2:L2"/>
    <mergeCell ref="B3:D3"/>
    <mergeCell ref="E3:I3"/>
    <mergeCell ref="J3:L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2022-04-13T04:09:00Z</dcterms:modified>
  <cp:category/>
  <cp:version/>
  <cp:contentType/>
  <cp:contentStatus/>
  <cp:revision>10</cp:revision>
</cp:coreProperties>
</file>