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a" sheetId="1" state="visible" r:id="rId3"/>
    <sheet name="Parâmetros" sheetId="2" state="hidden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<sst xmlns="http://schemas.openxmlformats.org/spreadsheetml/2006/main" count="153" uniqueCount="150">
  <si>
    <t xml:space="preserve">Requerente</t>
  </si>
  <si>
    <t xml:space="preserve">Responsável Técnico</t>
  </si>
  <si>
    <t xml:space="preserve">Informações do Lote</t>
  </si>
  <si>
    <t xml:space="preserve">Unidades</t>
  </si>
  <si>
    <t xml:space="preserve">Lote</t>
  </si>
  <si>
    <t xml:space="preserve">Quadra</t>
  </si>
  <si>
    <t xml:space="preserve">Bairro</t>
  </si>
  <si>
    <t xml:space="preserve">Residenciais</t>
  </si>
  <si>
    <t xml:space="preserve">Pavimentos</t>
  </si>
  <si>
    <t xml:space="preserve">Logradouro</t>
  </si>
  <si>
    <t xml:space="preserve">Zona</t>
  </si>
  <si>
    <t xml:space="preserve">Não Residenciais</t>
  </si>
  <si>
    <t xml:space="preserve">Altura</t>
  </si>
  <si>
    <t xml:space="preserve">Área do Lote</t>
  </si>
  <si>
    <t xml:space="preserve">Nº Vagas</t>
  </si>
  <si>
    <t xml:space="preserve">Identificação</t>
  </si>
  <si>
    <t xml:space="preserve">Área Residencial</t>
  </si>
  <si>
    <t xml:space="preserve">Área Não Residencial</t>
  </si>
  <si>
    <t xml:space="preserve">Áreas Descontadas para CA</t>
  </si>
  <si>
    <t xml:space="preserve">Nome</t>
  </si>
  <si>
    <t xml:space="preserve">Pavimento</t>
  </si>
  <si>
    <t xml:space="preserve">Área Privativa</t>
  </si>
  <si>
    <t xml:space="preserve">Área de Uso Comum</t>
  </si>
  <si>
    <t xml:space="preserve">Garagens</t>
  </si>
  <si>
    <t xml:space="preserve">Pilotis</t>
  </si>
  <si>
    <t xml:space="preserve">Varandas</t>
  </si>
  <si>
    <t xml:space="preserve">Circulação</t>
  </si>
  <si>
    <t xml:space="preserve">Áreas Técnicas</t>
  </si>
  <si>
    <t xml:space="preserve">Total</t>
  </si>
  <si>
    <t xml:space="preserve">Informações da Edificação</t>
  </si>
  <si>
    <t xml:space="preserve">Área a Construir</t>
  </si>
  <si>
    <t xml:space="preserve">Área de Projeção</t>
  </si>
  <si>
    <t xml:space="preserve">Área Permeável</t>
  </si>
  <si>
    <t xml:space="preserve">Área Existente</t>
  </si>
  <si>
    <t xml:space="preserve">Taxa de Ocupação</t>
  </si>
  <si>
    <t xml:space="preserve">Índice de Permeab.</t>
  </si>
  <si>
    <t xml:space="preserve">Área Total</t>
  </si>
  <si>
    <t xml:space="preserve">CA</t>
  </si>
  <si>
    <t xml:space="preserve">ZR-1</t>
  </si>
  <si>
    <t xml:space="preserve">ZR-2</t>
  </si>
  <si>
    <t xml:space="preserve">ZR-3</t>
  </si>
  <si>
    <t xml:space="preserve">ZM</t>
  </si>
  <si>
    <t xml:space="preserve">ZC</t>
  </si>
  <si>
    <t xml:space="preserve">ZI</t>
  </si>
  <si>
    <t xml:space="preserve">Bairros</t>
  </si>
  <si>
    <t xml:space="preserve">Empresarial ou Misto</t>
  </si>
  <si>
    <t xml:space="preserve">Alta Vila</t>
  </si>
  <si>
    <t xml:space="preserve">Alto Sao Luiz</t>
  </si>
  <si>
    <t xml:space="preserve">PERMEABILIDADE</t>
  </si>
  <si>
    <t xml:space="preserve">Área Industrias</t>
  </si>
  <si>
    <t xml:space="preserve">TAXA DE OCUPAÇÃO</t>
  </si>
  <si>
    <t xml:space="preserve">Azambeque</t>
  </si>
  <si>
    <t xml:space="preserve">ALTURA</t>
  </si>
  <si>
    <t xml:space="preserve">Bela Vista</t>
  </si>
  <si>
    <t xml:space="preserve">UNIDADES</t>
  </si>
  <si>
    <t xml:space="preserve">Belvedere</t>
  </si>
  <si>
    <t xml:space="preserve">Residencial</t>
  </si>
  <si>
    <t xml:space="preserve">Califórnia</t>
  </si>
  <si>
    <t xml:space="preserve">Castelo Branco</t>
  </si>
  <si>
    <t xml:space="preserve">Centro</t>
  </si>
  <si>
    <t xml:space="preserve">Chácaras Dom Bosco</t>
  </si>
  <si>
    <t xml:space="preserve">Conjunto Habitacional Doutor José Pereira Campos</t>
  </si>
  <si>
    <t xml:space="preserve">Conjunto Habitacional São Vicente de Paulo</t>
  </si>
  <si>
    <t xml:space="preserve">Coração de Jesus</t>
  </si>
  <si>
    <t xml:space="preserve">Cores de Minas</t>
  </si>
  <si>
    <t xml:space="preserve">Distrito Industrial Antonio Julio de Faria</t>
  </si>
  <si>
    <t xml:space="preserve">Dom Bosco</t>
  </si>
  <si>
    <t xml:space="preserve">Dom Bosco Prolongamento</t>
  </si>
  <si>
    <t xml:space="preserve">Dona Maria Candida</t>
  </si>
  <si>
    <t xml:space="preserve">Dos Ipês</t>
  </si>
  <si>
    <t xml:space="preserve">Dos Ipês Prolongamento</t>
  </si>
  <si>
    <t xml:space="preserve">Eldorado</t>
  </si>
  <si>
    <t xml:space="preserve">Esplanada</t>
  </si>
  <si>
    <t xml:space="preserve">Estancia das Flores Edelweiss</t>
  </si>
  <si>
    <t xml:space="preserve">Grão Pará</t>
  </si>
  <si>
    <t xml:space="preserve">Grão Pará Prolongamento</t>
  </si>
  <si>
    <t xml:space="preserve">Grão Pará Prolongamento 2</t>
  </si>
  <si>
    <t xml:space="preserve">Independência</t>
  </si>
  <si>
    <t xml:space="preserve">Jardim Aeroporto</t>
  </si>
  <si>
    <t xml:space="preserve">Jardim América</t>
  </si>
  <si>
    <t xml:space="preserve">Jardim Beatriz</t>
  </si>
  <si>
    <t xml:space="preserve">Jardim Castelo Branco</t>
  </si>
  <si>
    <t xml:space="preserve">Jardim Castelo Branco Prologamento</t>
  </si>
  <si>
    <t xml:space="preserve">Jardim Cores de Minas</t>
  </si>
  <si>
    <t xml:space="preserve">Jardim das Oliveiras</t>
  </si>
  <si>
    <t xml:space="preserve">Jardim das Orquidias</t>
  </si>
  <si>
    <t xml:space="preserve">Jardim das Piteiras Prolongamento</t>
  </si>
  <si>
    <t xml:space="preserve">Jardim das Piteiras Seção I</t>
  </si>
  <si>
    <t xml:space="preserve">Jardim das Piteiras Seção II</t>
  </si>
  <si>
    <t xml:space="preserve">Jardim Serra Dourada</t>
  </si>
  <si>
    <t xml:space="preserve">Jardins</t>
  </si>
  <si>
    <t xml:space="preserve">JK</t>
  </si>
  <si>
    <t xml:space="preserve">Mart Minas</t>
  </si>
  <si>
    <t xml:space="preserve">Morada Cores de Minas</t>
  </si>
  <si>
    <t xml:space="preserve">Ninho das Aguias</t>
  </si>
  <si>
    <t xml:space="preserve">Nossa Senhora das Graças</t>
  </si>
  <si>
    <t xml:space="preserve">Nossa Senhora de Fátima</t>
  </si>
  <si>
    <t xml:space="preserve">Nossa Senhora de Lourdes</t>
  </si>
  <si>
    <t xml:space="preserve">Novo Horizonte</t>
  </si>
  <si>
    <t xml:space="preserve">Novo Horizonte Prolongamento</t>
  </si>
  <si>
    <t xml:space="preserve">Ozanan</t>
  </si>
  <si>
    <t xml:space="preserve">Padre Libério</t>
  </si>
  <si>
    <t xml:space="preserve">Papa João Paulo II</t>
  </si>
  <si>
    <t xml:space="preserve">Paraíso</t>
  </si>
  <si>
    <t xml:space="preserve">Parque Empresarial 262</t>
  </si>
  <si>
    <t xml:space="preserve">Parque Residencial Dona Flor</t>
  </si>
  <si>
    <t xml:space="preserve">Providencia</t>
  </si>
  <si>
    <t xml:space="preserve">Patafufo</t>
  </si>
  <si>
    <t xml:space="preserve">Prefeito Walter Martins Pereira</t>
  </si>
  <si>
    <t xml:space="preserve">Recanto da Lagoa</t>
  </si>
  <si>
    <t xml:space="preserve">Redentor</t>
  </si>
  <si>
    <t xml:space="preserve">Redentor Prolongamento</t>
  </si>
  <si>
    <t xml:space="preserve">Residencia Veredas</t>
  </si>
  <si>
    <t xml:space="preserve">Residencial Capanema</t>
  </si>
  <si>
    <t xml:space="preserve">Residencial Cecilia Meireles</t>
  </si>
  <si>
    <t xml:space="preserve">Residencial Dona Tunica</t>
  </si>
  <si>
    <t xml:space="preserve">Residencial São Luiz</t>
  </si>
  <si>
    <t xml:space="preserve">Rodoviário</t>
  </si>
  <si>
    <t xml:space="preserve">Santa Edwirges</t>
  </si>
  <si>
    <t xml:space="preserve">Santo Antônio</t>
  </si>
  <si>
    <t xml:space="preserve">Santo Dumont(Conjunto Habitacional)</t>
  </si>
  <si>
    <t xml:space="preserve">Santos Dumont</t>
  </si>
  <si>
    <t xml:space="preserve">São Cristóvão</t>
  </si>
  <si>
    <t xml:space="preserve">São Francisco</t>
  </si>
  <si>
    <t xml:space="preserve">São Geraldo</t>
  </si>
  <si>
    <t xml:space="preserve">São José</t>
  </si>
  <si>
    <t xml:space="preserve">São Luiz</t>
  </si>
  <si>
    <t xml:space="preserve">São Paulo</t>
  </si>
  <si>
    <t xml:space="preserve">São Pedro</t>
  </si>
  <si>
    <t xml:space="preserve">São pedro Prolongamento</t>
  </si>
  <si>
    <t xml:space="preserve">Senador Valadares</t>
  </si>
  <si>
    <t xml:space="preserve">Senador Valadares Prolongamento</t>
  </si>
  <si>
    <t xml:space="preserve">Serra Verde</t>
  </si>
  <si>
    <t xml:space="preserve">Setor Industrial 2</t>
  </si>
  <si>
    <t xml:space="preserve">União</t>
  </si>
  <si>
    <t xml:space="preserve">Várzea</t>
  </si>
  <si>
    <t xml:space="preserve">Vila Bem Vinda</t>
  </si>
  <si>
    <t xml:space="preserve">Vila Ferreira</t>
  </si>
  <si>
    <t xml:space="preserve">Vila Lara</t>
  </si>
  <si>
    <t xml:space="preserve">Vila Maria</t>
  </si>
  <si>
    <t xml:space="preserve">Vila Nossa Senhora Aparecida</t>
  </si>
  <si>
    <t xml:space="preserve">Vila Nossa Senhora Auxiliadora</t>
  </si>
  <si>
    <t xml:space="preserve">Vila Paris</t>
  </si>
  <si>
    <t xml:space="preserve">Vila Peixoto</t>
  </si>
  <si>
    <t xml:space="preserve">Vila Raquel</t>
  </si>
  <si>
    <t xml:space="preserve">Vila Romualdo Pereira da Silva</t>
  </si>
  <si>
    <t xml:space="preserve">Vila Santa Izabel</t>
  </si>
  <si>
    <t xml:space="preserve">Vila Sinhô</t>
  </si>
  <si>
    <t xml:space="preserve">Vila Vicentina</t>
  </si>
  <si>
    <t xml:space="preserve">Xavier Capanema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</si>
</sst>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0.00%"/>
    <numFmt numFmtId="168" formatCode="0%"/>
  </numFmts>
  <fonts count="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0"/>
      <charset val="1"/>
    </font>
    <font>
      <sz val="8"/>
      <color theme="1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 style="thin"/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4" fillId="2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2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9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1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4" fillId="2" borderId="1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4" fillId="2" borderId="1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1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1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5" fontId="4" fillId="2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4" fillId="2" borderId="1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1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1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19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1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2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4" fillId="2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9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>
          <bgColor rgb="FFE06666"/>
        </patternFill>
      </fill>
    </dxf>
    <dxf>
      <fill>
        <patternFill>
          <bgColor rgb="FFFFE599"/>
        </patternFill>
      </fill>
    </dxf>
    <dxf/>
    <dxf>
      <font>
        <color rgb="FF000000"/>
      </font>
      <fill>
        <patternFill>
          <bgColor rgb="FFE06666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066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E5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outlinePr summaryBelow="0"/>
    <pageSetUpPr fitToPage="true"/>
  </sheetPr>
  <dimension ref="A1:M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6" activeCellId="0" sqref="F36"/>
    </sheetView>
  </sheetViews>
  <sheetFormatPr defaultColWidth="12.6328125" defaultRowHeight="15.75" customHeight="true" zeroHeight="false" outlineLevelRow="0" outlineLevelCol="0"/>
  <cols>
    <col collapsed="false" customWidth="true" hidden="false" outlineLevel="0" max="1" min="1" style="1" width="2.75"/>
    <col collapsed="false" customWidth="true" hidden="false" outlineLevel="0" max="12" min="2" style="1" width="17"/>
    <col collapsed="false" customWidth="true" hidden="false" outlineLevel="0" max="13" min="13" style="1" width="2.75"/>
  </cols>
  <sheetData>
    <row r="1" customFormat="false" ht="15.75" hidden="false" customHeight="fals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2"/>
    </row>
    <row r="2" customFormat="false" ht="15.75" hidden="false" customHeight="false" outlineLevel="0" collapsed="false">
      <c r="A2" s="4"/>
      <c r="B2" s="5" t="s">
        <v>0</v>
      </c>
      <c r="C2" s="6"/>
      <c r="D2" s="6"/>
      <c r="E2" s="6"/>
      <c r="F2" s="6"/>
      <c r="G2" s="6"/>
      <c r="H2" s="6"/>
      <c r="I2" s="5"/>
      <c r="J2" s="7"/>
      <c r="K2" s="7"/>
      <c r="L2" s="7"/>
      <c r="M2" s="8"/>
    </row>
    <row r="3" customFormat="false" ht="26.85" hidden="false" customHeight="false" outlineLevel="0" collapsed="false">
      <c r="A3" s="4"/>
      <c r="B3" s="5" t="s">
        <v>1</v>
      </c>
      <c r="C3" s="6"/>
      <c r="D3" s="6"/>
      <c r="E3" s="6"/>
      <c r="F3" s="6"/>
      <c r="G3" s="6"/>
      <c r="H3" s="6"/>
      <c r="I3" s="5"/>
      <c r="J3" s="7"/>
      <c r="K3" s="7"/>
      <c r="L3" s="7"/>
      <c r="M3" s="8"/>
    </row>
    <row r="4" customFormat="false" ht="15.75" hidden="false" customHeight="false" outlineLevel="0" collapsed="false">
      <c r="A4" s="2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2"/>
    </row>
    <row r="5" customFormat="false" ht="15.75" hidden="false" customHeight="true" outlineLevel="0" collapsed="false">
      <c r="A5" s="4"/>
      <c r="B5" s="5" t="s">
        <v>2</v>
      </c>
      <c r="C5" s="5"/>
      <c r="D5" s="5"/>
      <c r="E5" s="5"/>
      <c r="F5" s="5"/>
      <c r="G5" s="5"/>
      <c r="H5" s="5"/>
      <c r="I5" s="5" t="s">
        <v>3</v>
      </c>
      <c r="J5" s="5"/>
      <c r="K5" s="10"/>
      <c r="L5" s="11"/>
      <c r="M5" s="8"/>
    </row>
    <row r="6" customFormat="false" ht="15.75" hidden="false" customHeight="false" outlineLevel="0" collapsed="false">
      <c r="A6" s="4"/>
      <c r="B6" s="5" t="s">
        <v>4</v>
      </c>
      <c r="C6" s="6"/>
      <c r="D6" s="5" t="s">
        <v>5</v>
      </c>
      <c r="E6" s="6"/>
      <c r="F6" s="5" t="s">
        <v>6</v>
      </c>
      <c r="G6" s="6"/>
      <c r="H6" s="6"/>
      <c r="I6" s="5" t="s">
        <v>7</v>
      </c>
      <c r="J6" s="5"/>
      <c r="K6" s="5" t="s">
        <v>8</v>
      </c>
      <c r="L6" s="5"/>
      <c r="M6" s="8"/>
    </row>
    <row r="7" customFormat="false" ht="15.75" hidden="false" customHeight="false" outlineLevel="0" collapsed="false">
      <c r="A7" s="4"/>
      <c r="B7" s="5" t="s">
        <v>9</v>
      </c>
      <c r="C7" s="6"/>
      <c r="D7" s="6"/>
      <c r="E7" s="6"/>
      <c r="F7" s="5" t="s">
        <v>10</v>
      </c>
      <c r="G7" s="6"/>
      <c r="H7" s="6"/>
      <c r="I7" s="5" t="s">
        <v>11</v>
      </c>
      <c r="J7" s="5"/>
      <c r="K7" s="5" t="s">
        <v>12</v>
      </c>
      <c r="L7" s="12"/>
      <c r="M7" s="8"/>
    </row>
    <row r="8" customFormat="false" ht="15.75" hidden="false" customHeight="false" outlineLevel="0" collapsed="false">
      <c r="A8" s="4"/>
      <c r="B8" s="5" t="s">
        <v>13</v>
      </c>
      <c r="C8" s="13"/>
      <c r="D8" s="14"/>
      <c r="E8" s="15"/>
      <c r="F8" s="15"/>
      <c r="G8" s="15"/>
      <c r="H8" s="16"/>
      <c r="I8" s="5" t="s">
        <v>14</v>
      </c>
      <c r="J8" s="5"/>
      <c r="K8" s="14"/>
      <c r="L8" s="15"/>
      <c r="M8" s="2"/>
    </row>
    <row r="9" customFormat="false" ht="15.75" hidden="false" customHeight="false" outlineLevel="0" collapsed="false">
      <c r="A9" s="2"/>
      <c r="B9" s="9"/>
      <c r="C9" s="9"/>
      <c r="D9" s="11"/>
      <c r="E9" s="11"/>
      <c r="F9" s="11"/>
      <c r="G9" s="11"/>
      <c r="H9" s="11"/>
      <c r="I9" s="9"/>
      <c r="J9" s="9"/>
      <c r="K9" s="11"/>
      <c r="L9" s="11"/>
      <c r="M9" s="2"/>
    </row>
    <row r="10" customFormat="false" ht="15.75" hidden="false" customHeight="true" outlineLevel="0" collapsed="false">
      <c r="A10" s="4"/>
      <c r="B10" s="5" t="s">
        <v>15</v>
      </c>
      <c r="C10" s="5"/>
      <c r="D10" s="5" t="s">
        <v>16</v>
      </c>
      <c r="E10" s="5"/>
      <c r="F10" s="5" t="s">
        <v>17</v>
      </c>
      <c r="G10" s="5"/>
      <c r="H10" s="5" t="s">
        <v>18</v>
      </c>
      <c r="I10" s="5"/>
      <c r="J10" s="5"/>
      <c r="K10" s="5"/>
      <c r="L10" s="5"/>
      <c r="M10" s="8"/>
    </row>
    <row r="11" customFormat="false" ht="26.85" hidden="false" customHeight="false" outlineLevel="0" collapsed="false">
      <c r="A11" s="4"/>
      <c r="B11" s="5" t="s">
        <v>19</v>
      </c>
      <c r="C11" s="5" t="s">
        <v>20</v>
      </c>
      <c r="D11" s="5" t="s">
        <v>21</v>
      </c>
      <c r="E11" s="5" t="s">
        <v>22</v>
      </c>
      <c r="F11" s="5" t="s">
        <v>21</v>
      </c>
      <c r="G11" s="5" t="s">
        <v>22</v>
      </c>
      <c r="H11" s="17" t="s">
        <v>23</v>
      </c>
      <c r="I11" s="17" t="s">
        <v>24</v>
      </c>
      <c r="J11" s="17" t="s">
        <v>25</v>
      </c>
      <c r="K11" s="17" t="s">
        <v>26</v>
      </c>
      <c r="L11" s="17" t="s">
        <v>27</v>
      </c>
      <c r="M11" s="8"/>
    </row>
    <row r="12" customFormat="false" ht="15.75" hidden="false" customHeight="false" outlineLevel="0" collapsed="false">
      <c r="A12" s="4"/>
      <c r="B12" s="18"/>
      <c r="C12" s="19"/>
      <c r="D12" s="20"/>
      <c r="E12" s="21"/>
      <c r="F12" s="20"/>
      <c r="G12" s="21"/>
      <c r="H12" s="22"/>
      <c r="I12" s="22"/>
      <c r="J12" s="22"/>
      <c r="K12" s="22"/>
      <c r="L12" s="21"/>
      <c r="M12" s="8"/>
    </row>
    <row r="13" customFormat="false" ht="15.75" hidden="false" customHeight="false" outlineLevel="0" collapsed="false">
      <c r="A13" s="4"/>
      <c r="B13" s="18"/>
      <c r="C13" s="19"/>
      <c r="D13" s="20"/>
      <c r="E13" s="21"/>
      <c r="F13" s="20"/>
      <c r="G13" s="21"/>
      <c r="H13" s="22"/>
      <c r="I13" s="22"/>
      <c r="J13" s="22"/>
      <c r="K13" s="22"/>
      <c r="L13" s="21"/>
      <c r="M13" s="8"/>
    </row>
    <row r="14" customFormat="false" ht="15.75" hidden="false" customHeight="false" outlineLevel="0" collapsed="false">
      <c r="A14" s="4"/>
      <c r="B14" s="18"/>
      <c r="C14" s="19"/>
      <c r="D14" s="20"/>
      <c r="E14" s="21"/>
      <c r="F14" s="20"/>
      <c r="G14" s="21"/>
      <c r="H14" s="22"/>
      <c r="I14" s="22"/>
      <c r="J14" s="22"/>
      <c r="K14" s="22"/>
      <c r="L14" s="21"/>
      <c r="M14" s="8"/>
    </row>
    <row r="15" customFormat="false" ht="15.75" hidden="false" customHeight="false" outlineLevel="0" collapsed="false">
      <c r="A15" s="4"/>
      <c r="B15" s="18"/>
      <c r="C15" s="19"/>
      <c r="D15" s="20"/>
      <c r="E15" s="21"/>
      <c r="F15" s="20"/>
      <c r="G15" s="21"/>
      <c r="H15" s="22"/>
      <c r="I15" s="22"/>
      <c r="J15" s="22"/>
      <c r="K15" s="22"/>
      <c r="L15" s="21"/>
      <c r="M15" s="8"/>
    </row>
    <row r="16" customFormat="false" ht="15.75" hidden="false" customHeight="false" outlineLevel="0" collapsed="false">
      <c r="A16" s="4"/>
      <c r="B16" s="18"/>
      <c r="C16" s="19"/>
      <c r="D16" s="20"/>
      <c r="E16" s="21"/>
      <c r="F16" s="20"/>
      <c r="G16" s="21"/>
      <c r="H16" s="22"/>
      <c r="I16" s="22"/>
      <c r="J16" s="22"/>
      <c r="K16" s="22"/>
      <c r="L16" s="21"/>
      <c r="M16" s="8"/>
    </row>
    <row r="17" customFormat="false" ht="15.75" hidden="false" customHeight="false" outlineLevel="0" collapsed="false">
      <c r="A17" s="4"/>
      <c r="B17" s="18"/>
      <c r="C17" s="19"/>
      <c r="D17" s="20"/>
      <c r="E17" s="21"/>
      <c r="F17" s="20"/>
      <c r="G17" s="21"/>
      <c r="H17" s="22"/>
      <c r="I17" s="22"/>
      <c r="J17" s="22"/>
      <c r="K17" s="22"/>
      <c r="L17" s="21"/>
      <c r="M17" s="8"/>
    </row>
    <row r="18" customFormat="false" ht="15.75" hidden="false" customHeight="false" outlineLevel="0" collapsed="false">
      <c r="A18" s="4"/>
      <c r="B18" s="18"/>
      <c r="C18" s="19"/>
      <c r="D18" s="20"/>
      <c r="E18" s="21"/>
      <c r="F18" s="20"/>
      <c r="G18" s="21"/>
      <c r="H18" s="22"/>
      <c r="I18" s="22"/>
      <c r="J18" s="22"/>
      <c r="K18" s="22"/>
      <c r="L18" s="21"/>
      <c r="M18" s="8"/>
    </row>
    <row r="19" customFormat="false" ht="15.75" hidden="false" customHeight="false" outlineLevel="0" collapsed="false">
      <c r="A19" s="4"/>
      <c r="B19" s="18"/>
      <c r="C19" s="19"/>
      <c r="D19" s="20"/>
      <c r="E19" s="21"/>
      <c r="F19" s="20"/>
      <c r="G19" s="21"/>
      <c r="H19" s="22"/>
      <c r="I19" s="22"/>
      <c r="J19" s="22"/>
      <c r="K19" s="22"/>
      <c r="L19" s="21"/>
      <c r="M19" s="8"/>
    </row>
    <row r="20" customFormat="false" ht="15.75" hidden="false" customHeight="false" outlineLevel="0" collapsed="false">
      <c r="A20" s="4"/>
      <c r="B20" s="18"/>
      <c r="C20" s="19"/>
      <c r="D20" s="20"/>
      <c r="E20" s="21"/>
      <c r="F20" s="20"/>
      <c r="G20" s="21"/>
      <c r="H20" s="22"/>
      <c r="I20" s="22"/>
      <c r="J20" s="22"/>
      <c r="K20" s="22"/>
      <c r="L20" s="21"/>
      <c r="M20" s="8"/>
    </row>
    <row r="21" customFormat="false" ht="15.75" hidden="false" customHeight="false" outlineLevel="0" collapsed="false">
      <c r="A21" s="4"/>
      <c r="B21" s="18"/>
      <c r="C21" s="19"/>
      <c r="D21" s="20"/>
      <c r="E21" s="21"/>
      <c r="F21" s="20"/>
      <c r="G21" s="21"/>
      <c r="H21" s="22"/>
      <c r="I21" s="22"/>
      <c r="J21" s="22"/>
      <c r="K21" s="22"/>
      <c r="L21" s="21"/>
      <c r="M21" s="8"/>
    </row>
    <row r="22" customFormat="false" ht="15.75" hidden="false" customHeight="false" outlineLevel="0" collapsed="false">
      <c r="A22" s="4"/>
      <c r="B22" s="18"/>
      <c r="C22" s="19"/>
      <c r="D22" s="20"/>
      <c r="E22" s="21"/>
      <c r="F22" s="20"/>
      <c r="G22" s="21"/>
      <c r="H22" s="22"/>
      <c r="I22" s="22"/>
      <c r="J22" s="22"/>
      <c r="K22" s="22"/>
      <c r="L22" s="21"/>
      <c r="M22" s="8"/>
    </row>
    <row r="23" customFormat="false" ht="15.75" hidden="false" customHeight="false" outlineLevel="0" collapsed="false">
      <c r="A23" s="4"/>
      <c r="B23" s="18"/>
      <c r="C23" s="19"/>
      <c r="D23" s="20"/>
      <c r="E23" s="21"/>
      <c r="F23" s="20"/>
      <c r="G23" s="21"/>
      <c r="H23" s="22"/>
      <c r="I23" s="22"/>
      <c r="J23" s="22"/>
      <c r="K23" s="22"/>
      <c r="L23" s="21"/>
      <c r="M23" s="8"/>
    </row>
    <row r="24" customFormat="false" ht="15.75" hidden="false" customHeight="false" outlineLevel="0" collapsed="false">
      <c r="A24" s="4"/>
      <c r="B24" s="18"/>
      <c r="C24" s="19"/>
      <c r="D24" s="20"/>
      <c r="E24" s="21"/>
      <c r="F24" s="20"/>
      <c r="G24" s="21"/>
      <c r="H24" s="22"/>
      <c r="I24" s="22"/>
      <c r="J24" s="22"/>
      <c r="K24" s="22"/>
      <c r="L24" s="21"/>
      <c r="M24" s="8"/>
    </row>
    <row r="25" customFormat="false" ht="15.75" hidden="false" customHeight="false" outlineLevel="0" collapsed="false">
      <c r="A25" s="4"/>
      <c r="B25" s="18"/>
      <c r="C25" s="19"/>
      <c r="D25" s="20"/>
      <c r="E25" s="21"/>
      <c r="F25" s="20"/>
      <c r="G25" s="21"/>
      <c r="H25" s="22"/>
      <c r="I25" s="22"/>
      <c r="J25" s="22"/>
      <c r="K25" s="22"/>
      <c r="L25" s="21"/>
      <c r="M25" s="8"/>
    </row>
    <row r="26" customFormat="false" ht="15.75" hidden="false" customHeight="false" outlineLevel="0" collapsed="false">
      <c r="A26" s="4"/>
      <c r="B26" s="18"/>
      <c r="C26" s="19"/>
      <c r="D26" s="20"/>
      <c r="E26" s="21"/>
      <c r="F26" s="20"/>
      <c r="G26" s="21"/>
      <c r="H26" s="22"/>
      <c r="I26" s="22"/>
      <c r="J26" s="22"/>
      <c r="K26" s="22"/>
      <c r="L26" s="21"/>
      <c r="M26" s="8"/>
    </row>
    <row r="27" customFormat="false" ht="15.75" hidden="false" customHeight="false" outlineLevel="0" collapsed="false">
      <c r="A27" s="4"/>
      <c r="B27" s="18"/>
      <c r="C27" s="19"/>
      <c r="D27" s="20"/>
      <c r="E27" s="21"/>
      <c r="F27" s="20"/>
      <c r="G27" s="21"/>
      <c r="H27" s="22"/>
      <c r="I27" s="22"/>
      <c r="J27" s="22"/>
      <c r="K27" s="22"/>
      <c r="L27" s="21"/>
      <c r="M27" s="8"/>
    </row>
    <row r="28" customFormat="false" ht="15.75" hidden="false" customHeight="false" outlineLevel="0" collapsed="false">
      <c r="A28" s="4"/>
      <c r="B28" s="18"/>
      <c r="C28" s="19"/>
      <c r="D28" s="20"/>
      <c r="E28" s="21"/>
      <c r="F28" s="20"/>
      <c r="G28" s="21"/>
      <c r="H28" s="22"/>
      <c r="I28" s="22"/>
      <c r="J28" s="22"/>
      <c r="K28" s="22"/>
      <c r="L28" s="21"/>
      <c r="M28" s="8"/>
    </row>
    <row r="29" customFormat="false" ht="15.75" hidden="false" customHeight="false" outlineLevel="0" collapsed="false">
      <c r="A29" s="4"/>
      <c r="B29" s="18"/>
      <c r="C29" s="19"/>
      <c r="D29" s="20"/>
      <c r="E29" s="21"/>
      <c r="F29" s="20"/>
      <c r="G29" s="21"/>
      <c r="H29" s="22"/>
      <c r="I29" s="22"/>
      <c r="J29" s="22"/>
      <c r="K29" s="22"/>
      <c r="L29" s="21"/>
      <c r="M29" s="8"/>
    </row>
    <row r="30" customFormat="false" ht="15.75" hidden="false" customHeight="false" outlineLevel="0" collapsed="false">
      <c r="A30" s="4"/>
      <c r="B30" s="18"/>
      <c r="C30" s="19"/>
      <c r="D30" s="20"/>
      <c r="E30" s="21"/>
      <c r="F30" s="20"/>
      <c r="G30" s="21"/>
      <c r="H30" s="22"/>
      <c r="I30" s="22"/>
      <c r="J30" s="22"/>
      <c r="K30" s="22"/>
      <c r="L30" s="21"/>
      <c r="M30" s="8"/>
    </row>
    <row r="31" customFormat="false" ht="15.75" hidden="false" customHeight="false" outlineLevel="0" collapsed="false">
      <c r="A31" s="4"/>
      <c r="B31" s="23"/>
      <c r="C31" s="24"/>
      <c r="D31" s="25"/>
      <c r="E31" s="26"/>
      <c r="F31" s="25"/>
      <c r="G31" s="26"/>
      <c r="H31" s="22"/>
      <c r="I31" s="22"/>
      <c r="J31" s="22"/>
      <c r="K31" s="22"/>
      <c r="L31" s="21"/>
      <c r="M31" s="8"/>
    </row>
    <row r="32" customFormat="false" ht="15.75" hidden="false" customHeight="true" outlineLevel="0" collapsed="false">
      <c r="A32" s="4"/>
      <c r="B32" s="27" t="s">
        <v>28</v>
      </c>
      <c r="C32" s="27"/>
      <c r="D32" s="28" t="n">
        <f aca="false">(SUM(D12:D31))</f>
        <v>0</v>
      </c>
      <c r="E32" s="28" t="n">
        <f aca="false">(SUM(E12:E31))</f>
        <v>0</v>
      </c>
      <c r="F32" s="28" t="n">
        <f aca="false">(SUM(F12:F31))</f>
        <v>0</v>
      </c>
      <c r="G32" s="28" t="n">
        <f aca="false">(SUM(G12:G31))</f>
        <v>0</v>
      </c>
      <c r="H32" s="28" t="n">
        <f aca="false">(SUM(H12:H31))</f>
        <v>0</v>
      </c>
      <c r="I32" s="28" t="n">
        <f aca="false">(SUM(I12:I31))</f>
        <v>0</v>
      </c>
      <c r="J32" s="28" t="n">
        <f aca="false">(SUM(J12:J31))</f>
        <v>0</v>
      </c>
      <c r="K32" s="28" t="n">
        <f aca="false">(SUM(K12:K31))</f>
        <v>0</v>
      </c>
      <c r="L32" s="12" t="n">
        <f aca="false">(SUM(L12:L31))</f>
        <v>0</v>
      </c>
      <c r="M32" s="8"/>
    </row>
    <row r="33" customFormat="false" ht="15.75" hidden="false" customHeight="false" outlineLevel="0" collapsed="false">
      <c r="A33" s="2"/>
      <c r="B33" s="9"/>
      <c r="C33" s="9"/>
      <c r="D33" s="9"/>
      <c r="E33" s="9"/>
      <c r="F33" s="9"/>
      <c r="G33" s="9"/>
      <c r="H33" s="9"/>
      <c r="I33" s="9"/>
      <c r="J33" s="15"/>
      <c r="K33" s="15"/>
      <c r="L33" s="15"/>
      <c r="M33" s="2"/>
    </row>
    <row r="34" customFormat="false" ht="15.75" hidden="false" customHeight="true" outlineLevel="0" collapsed="false">
      <c r="A34" s="4"/>
      <c r="B34" s="5" t="s">
        <v>29</v>
      </c>
      <c r="C34" s="5"/>
      <c r="D34" s="5"/>
      <c r="E34" s="5"/>
      <c r="F34" s="5"/>
      <c r="G34" s="5"/>
      <c r="H34" s="29"/>
      <c r="I34" s="30"/>
      <c r="J34" s="31"/>
      <c r="K34" s="30"/>
      <c r="L34" s="30"/>
      <c r="M34" s="2"/>
    </row>
    <row r="35" customFormat="false" ht="15.75" hidden="false" customHeight="false" outlineLevel="0" collapsed="false">
      <c r="A35" s="4"/>
      <c r="B35" s="5" t="s">
        <v>30</v>
      </c>
      <c r="C35" s="12"/>
      <c r="D35" s="5" t="s">
        <v>31</v>
      </c>
      <c r="E35" s="12"/>
      <c r="F35" s="5" t="s">
        <v>32</v>
      </c>
      <c r="G35" s="12"/>
      <c r="H35" s="31"/>
      <c r="I35" s="32"/>
      <c r="J35" s="33"/>
      <c r="K35" s="34"/>
      <c r="L35" s="30"/>
      <c r="M35" s="2"/>
    </row>
    <row r="36" customFormat="false" ht="26.85" hidden="false" customHeight="false" outlineLevel="0" collapsed="false">
      <c r="A36" s="4"/>
      <c r="B36" s="5" t="s">
        <v>33</v>
      </c>
      <c r="C36" s="12"/>
      <c r="D36" s="35" t="s">
        <v>34</v>
      </c>
      <c r="E36" s="36" t="str">
        <f aca="false">IFERROR(E35/C8, "")</f>
        <v/>
      </c>
      <c r="F36" s="5" t="s">
        <v>35</v>
      </c>
      <c r="G36" s="36" t="str">
        <f aca="false">IFERROR(G35/C8, "")</f>
        <v/>
      </c>
      <c r="H36" s="31"/>
      <c r="I36" s="15" t="str">
        <f aca="false">IFERROR(CONCATENATE(C3," - ",I3,": ",J3),"")</f>
        <v> - : </v>
      </c>
      <c r="J36" s="15"/>
      <c r="K36" s="15"/>
      <c r="L36" s="30"/>
      <c r="M36" s="2"/>
    </row>
    <row r="37" customFormat="false" ht="15.75" hidden="false" customHeight="false" outlineLevel="0" collapsed="false">
      <c r="A37" s="4"/>
      <c r="B37" s="5" t="s">
        <v>36</v>
      </c>
      <c r="C37" s="28" t="n">
        <f aca="false">SUM(D32:G32)</f>
        <v>0</v>
      </c>
      <c r="D37" s="5" t="s">
        <v>37</v>
      </c>
      <c r="E37" s="12" t="str">
        <f aca="false">IFERROR(((C37-SUM(H32:L32))/C8),"")</f>
        <v/>
      </c>
      <c r="F37" s="14"/>
      <c r="G37" s="37"/>
      <c r="H37" s="31"/>
      <c r="I37" s="30"/>
      <c r="J37" s="30"/>
      <c r="K37" s="30"/>
      <c r="L37" s="30"/>
      <c r="M37" s="2"/>
    </row>
    <row r="38" customFormat="false" ht="15.75" hidden="false" customHeight="false" outlineLevel="0" collapsed="false">
      <c r="A38" s="2"/>
      <c r="B38" s="38"/>
      <c r="C38" s="38"/>
      <c r="D38" s="38"/>
      <c r="E38" s="38"/>
      <c r="F38" s="38"/>
      <c r="G38" s="38"/>
      <c r="H38" s="2"/>
      <c r="I38" s="2"/>
      <c r="J38" s="2"/>
      <c r="K38" s="2"/>
      <c r="L38" s="2"/>
      <c r="M38" s="2"/>
    </row>
  </sheetData>
  <mergeCells count="16">
    <mergeCell ref="C2:H2"/>
    <mergeCell ref="J2:L2"/>
    <mergeCell ref="C3:H3"/>
    <mergeCell ref="J3:L3"/>
    <mergeCell ref="B5:H5"/>
    <mergeCell ref="I5:J5"/>
    <mergeCell ref="G6:H6"/>
    <mergeCell ref="C7:E7"/>
    <mergeCell ref="G7:H7"/>
    <mergeCell ref="B10:C10"/>
    <mergeCell ref="D10:E10"/>
    <mergeCell ref="F10:G10"/>
    <mergeCell ref="H10:L10"/>
    <mergeCell ref="B32:C32"/>
    <mergeCell ref="B34:G34"/>
    <mergeCell ref="I36:K36"/>
  </mergeCells>
  <conditionalFormatting sqref="J6">
    <cfRule type="expression" priority="2" aboveAverage="0" equalAverage="0" bottom="0" percent="0" rank="0" text="" dxfId="0">
      <formula>AND(J6+J7&gt;=2, G7="ZR-1")</formula>
    </cfRule>
  </conditionalFormatting>
  <conditionalFormatting sqref="J7">
    <cfRule type="expression" priority="3" aboveAverage="0" equalAverage="0" bottom="0" percent="0" rank="0" text="" dxfId="0">
      <formula>AND(J6+J7&gt;=2, G7="ZR-1")</formula>
    </cfRule>
  </conditionalFormatting>
  <conditionalFormatting sqref="C35">
    <cfRule type="expression" priority="4" aboveAverage="0" equalAverage="0" bottom="0" percent="0" rank="0" text="" dxfId="0">
      <formula>AND(C35+C36&lt;&gt;C37)</formula>
    </cfRule>
  </conditionalFormatting>
  <conditionalFormatting sqref="C36">
    <cfRule type="expression" priority="5" aboveAverage="0" equalAverage="0" bottom="0" percent="0" rank="0" text="" dxfId="0">
      <formula>AND(C35+C36&lt;&gt;C37)</formula>
    </cfRule>
  </conditionalFormatting>
  <conditionalFormatting sqref="G35 E35 C35:C36 L6:L7 J6:J8 G7:H7 G6:H6 E6 C6 C7:E7 C8 J2:L2 J3:L3 C2:H2 C3:H3">
    <cfRule type="expression" priority="6" aboveAverage="0" equalAverage="0" bottom="0" percent="0" rank="0" text="" dxfId="1">
      <formula>LEN(TRIM(C2))=0</formula>
    </cfRule>
  </conditionalFormatting>
  <conditionalFormatting sqref="G36">
    <cfRule type="expression" priority="7" aboveAverage="0" equalAverage="0" bottom="0" percent="0" rank="0" text="" dxfId="0">
      <formula>IF(G7="ZR-1", G36&lt;INDIRECT("'Parâmetros'!B4"),    IF(G7="ZR-2", G36&lt;INDIRECT("'Parâmetros'!C4"),     IF(G7="ZR-3", G36&lt;INDIRECT("'Parâmetros'!D4"),       IF(G7="ZM",          IF(J7&gt;=1, G36&lt;INDIRECT("'Parâmetros'!E4"), G36&lt;INDIRECT("'Parâmetros'!E10")),         IF(G7="ZC", G36&lt;INDIRECT("'Parâmetros'!F4"),           IF(G7="ZI", G36&lt;INDIRECT("'Parâmetros'!G4"), 0))))))</formula>
    </cfRule>
  </conditionalFormatting>
  <conditionalFormatting sqref="G36">
    <cfRule type="expression" priority="8" aboveAverage="0" equalAverage="0" bottom="0" percent="0" rank="0" text="" dxfId="2">
      <formula>LEN(TRIM(G36))&gt;0</formula>
    </cfRule>
  </conditionalFormatting>
  <conditionalFormatting sqref="E36">
    <cfRule type="expression" priority="9" aboveAverage="0" equalAverage="0" bottom="0" percent="0" rank="0" text="" dxfId="2">
      <formula>LEN(TRIM(E36))=0</formula>
    </cfRule>
  </conditionalFormatting>
  <conditionalFormatting sqref="E36">
    <cfRule type="expression" priority="10" aboveAverage="0" equalAverage="0" bottom="0" percent="0" rank="0" text="" dxfId="0">
      <formula>IF(G7="ZR-1", E36&gt;INDIRECT("'Parâmetros'!B5"),    IF(G7="ZR-2", E36&gt;INDIRECT("'Parâmetros'!C5"),     IF(G7="ZR-3", E36&gt;INDIRECT("'Parâmetros'!D5"),       IF(G7="ZM",          IF(J7&gt;=1, E36&gt;INDIRECT("'Parâmetros'!E5"), E36&gt;INDIRECT("'Parâmetros'!E11")),         IF(G7="ZC", E36&gt;INDIRECT("'Parâmetros'!F5"),           IF(G7="ZI", E36&gt;INDIRECT("'Parâmetros'!G5"), 0))))))</formula>
    </cfRule>
  </conditionalFormatting>
  <conditionalFormatting sqref="E37">
    <cfRule type="expression" priority="11" aboveAverage="0" equalAverage="0" bottom="0" percent="0" rank="0" text="" dxfId="2">
      <formula>LEN(TRIM(E37))=0</formula>
    </cfRule>
  </conditionalFormatting>
  <conditionalFormatting sqref="E37">
    <cfRule type="expression" priority="12" aboveAverage="0" equalAverage="0" bottom="0" percent="0" rank="0" text="" dxfId="0">
      <formula>IF(G7="ZR-1", E37&gt;INDIRECT("Parâmetros!B3"),   IF(G7="ZR-2", E37&gt;INDIRECT("Parâmetros!C3"),  IF(G7="ZR-3", E37&gt;INDIRECT("Parâmetros!D3"),  IF(G7="ZM", E37&gt;INDIRECT("Parâmetros!F3"),  IF(G7="ZC", E37&gt;INDIRECT("Parâmetros!G3"),  IF(G7="ZI", E37&gt;INDIRECT("Parâmetros!H3"), 0))))))</formula>
    </cfRule>
  </conditionalFormatting>
  <conditionalFormatting sqref="L7">
    <cfRule type="expression" priority="13" aboveAverage="0" equalAverage="0" bottom="0" percent="0" rank="0" text="" dxfId="3">
      <formula>IF(G7="ZR-1", L7&gt;INDIRECT("'Parâmetros'!B6"),    IF(G7="ZR-2", L7&gt;INDIRECT("'Parâmetros'!C6"),     IF(G7="ZR-3", L7&gt;INDIRECT("'Parâmetros'!D6"),       IF(G7="ZM",          IF(J7&gt;=1, L7&gt;INDIRECT("'Parâmetros'!E6"), L7&gt;INDIRECT("'Parâmetros'!E12")),         IF(G7="ZC", L7&gt;INDIRECT("'Parâmetros'!E6"),           IF(G7="ZI", L7&gt;INDIRECT("'Parâmetros'!G6"), 0))))))</formula>
    </cfRule>
  </conditionalFormatting>
  <conditionalFormatting sqref="J8">
    <cfRule type="expression" priority="14" aboveAverage="0" equalAverage="0" bottom="0" percent="0" rank="0" text="" dxfId="0">
      <formula>J8&lt;IF(J6 +    IF(G7="ZI",      (F12+G12-SUM(H32:L32))/200,      (F12+G12-SUM(H32:L32))/100   ) &lt; 1,    0,    ROUNDUP(J6 +      IF(G7="ZI",        (F12+G12-SUM(H32:L32))/200,        (F12+G12-SUM(H32:L32))/100     ), 0) )</formula>
    </cfRule>
  </conditionalFormatting>
  <conditionalFormatting sqref="I2:I3">
    <cfRule type="expression" priority="15" aboveAverage="0" equalAverage="0" bottom="0" percent="0" rank="0" text="" dxfId="1">
      <formula>LEN(TRIM(I2))=0</formula>
    </cfRule>
  </conditionalFormatting>
  <conditionalFormatting sqref="H12:H31">
    <cfRule type="expression" priority="16" aboveAverage="0" equalAverage="0" bottom="0" percent="0" rank="0" text="" dxfId="0">
      <formula>SUM(H12:L12)&gt;(SUM(D12:G12))</formula>
    </cfRule>
  </conditionalFormatting>
  <conditionalFormatting sqref="I12:I31">
    <cfRule type="expression" priority="17" aboveAverage="0" equalAverage="0" bottom="0" percent="0" rank="0" text="" dxfId="0">
      <formula>SUM(H12:L12)&gt;(SUM(D12:G12))</formula>
    </cfRule>
  </conditionalFormatting>
  <conditionalFormatting sqref="J12:J31">
    <cfRule type="expression" priority="18" aboveAverage="0" equalAverage="0" bottom="0" percent="0" rank="0" text="" dxfId="0">
      <formula>SUM(H12:L12)&gt;(SUM(D12:G12))</formula>
    </cfRule>
  </conditionalFormatting>
  <conditionalFormatting sqref="K12:K31">
    <cfRule type="expression" priority="19" aboveAverage="0" equalAverage="0" bottom="0" percent="0" rank="0" text="" dxfId="3">
      <formula>SUM(H12:L12)&gt;(SUM(D12:G12))</formula>
    </cfRule>
  </conditionalFormatting>
  <conditionalFormatting sqref="L12:L31">
    <cfRule type="expression" priority="20" aboveAverage="0" equalAverage="0" bottom="0" percent="0" rank="0" text="" dxfId="0">
      <formula>SUM(H12:L12)&gt;(SUM(D12:G12))</formula>
    </cfRule>
  </conditionalFormatting>
  <dataValidations count="8">
    <dataValidation allowBlank="true" errorStyle="stop" operator="between" showDropDown="false" showErrorMessage="true" showInputMessage="false" sqref="I3" type="list">
      <formula1>"CAU,CREA,CFT"</formula1>
      <formula2>0</formula2>
    </dataValidation>
    <dataValidation allowBlank="true" errorStyle="stop" operator="between" showDropDown="true" showErrorMessage="true" showInputMessage="false" sqref="G12:G31" type="custom">
      <formula1> AND ($J$7&gt;=1, SUM($J$6:$J$7)&gt;=2)</formula1>
      <formula2>0</formula2>
    </dataValidation>
    <dataValidation allowBlank="true" errorStyle="stop" operator="between" showDropDown="false" showErrorMessage="true" showInputMessage="false" sqref="G7" type="list">
      <formula1>Parâmetros!$B$1:$G$1</formula1>
      <formula2>0</formula2>
    </dataValidation>
    <dataValidation allowBlank="true" errorStyle="stop" operator="between" showDropDown="true" showErrorMessage="true" showInputMessage="false" sqref="F12:F31" type="custom">
      <formula1>$J$7&gt;0</formula1>
      <formula2>0</formula2>
    </dataValidation>
    <dataValidation allowBlank="true" errorStyle="stop" operator="between" showDropDown="false" showErrorMessage="true" showInputMessage="false" sqref="I2" type="list">
      <formula1>"CPF,CNPJ"</formula1>
      <formula2>0</formula2>
    </dataValidation>
    <dataValidation allowBlank="true" errorStyle="stop" operator="between" showDropDown="true" showErrorMessage="true" showInputMessage="false" sqref="E12:E31" type="custom">
      <formula1> AND ($J$6&gt;=1, SUM($J$6:$J$7)&gt;=2)</formula1>
      <formula2>0</formula2>
    </dataValidation>
    <dataValidation allowBlank="true" errorStyle="stop" operator="between" showDropDown="true" showErrorMessage="true" showInputMessage="false" sqref="D12:D31" type="custom">
      <formula1>$J$6&gt;0</formula1>
      <formula2>0</formula2>
    </dataValidation>
    <dataValidation allowBlank="true" errorStyle="stop" operator="between" showDropDown="false" showErrorMessage="false" showInputMessage="false" sqref="G6" type="list">
      <formula1>Parâmetros!$I$2:$I$100</formula1>
      <formula2>0</formula2>
    </dataValidation>
  </dataValidations>
  <printOptions headings="false" gridLines="false" gridLinesSet="true" horizontalCentered="true" verticalCentered="false"/>
  <pageMargins left="0" right="0" top="0.7875" bottom="0" header="0.511811023622047" footer="0.511811023622047"/>
  <pageSetup paperSize="9" scale="100" fitToWidth="1" fitToHeight="1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outlinePr summaryBelow="0"/>
    <pageSetUpPr fitToPage="false"/>
  </sheetPr>
  <dimension ref="A1:I1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.75" customHeight="true" zeroHeight="false" outlineLevelRow="0" outlineLevelCol="0"/>
  <sheetData>
    <row r="1" customFormat="false" ht="15.75" hidden="false" customHeight="false" outlineLevel="0" collapsed="false">
      <c r="B1" s="39" t="s">
        <v>38</v>
      </c>
      <c r="C1" s="39" t="s">
        <v>39</v>
      </c>
      <c r="D1" s="39" t="s">
        <v>40</v>
      </c>
      <c r="E1" s="39" t="s">
        <v>41</v>
      </c>
      <c r="F1" s="39" t="s">
        <v>42</v>
      </c>
      <c r="G1" s="39" t="s">
        <v>43</v>
      </c>
      <c r="I1" s="39" t="s">
        <v>44</v>
      </c>
    </row>
    <row r="2" customFormat="false" ht="15.75" hidden="false" customHeight="false" outlineLevel="0" collapsed="false">
      <c r="A2" s="39"/>
      <c r="E2" s="39" t="s">
        <v>45</v>
      </c>
      <c r="F2" s="39"/>
      <c r="I2" s="40" t="s">
        <v>46</v>
      </c>
    </row>
    <row r="3" customFormat="false" ht="15.75" hidden="false" customHeight="false" outlineLevel="0" collapsed="false">
      <c r="A3" s="39" t="s">
        <v>37</v>
      </c>
      <c r="B3" s="39" t="n">
        <v>2</v>
      </c>
      <c r="C3" s="39" t="n">
        <v>2.8</v>
      </c>
      <c r="D3" s="39" t="n">
        <v>2</v>
      </c>
      <c r="E3" s="39" t="n">
        <v>2.8</v>
      </c>
      <c r="F3" s="39" t="n">
        <v>7</v>
      </c>
      <c r="G3" s="39" t="n">
        <v>2.8</v>
      </c>
      <c r="I3" s="40" t="s">
        <v>47</v>
      </c>
    </row>
    <row r="4" customFormat="false" ht="15.75" hidden="false" customHeight="false" outlineLevel="0" collapsed="false">
      <c r="A4" s="39" t="s">
        <v>48</v>
      </c>
      <c r="B4" s="41" t="n">
        <v>0.2</v>
      </c>
      <c r="C4" s="41" t="n">
        <v>0.2</v>
      </c>
      <c r="D4" s="41" t="n">
        <v>0.2</v>
      </c>
      <c r="E4" s="41" t="n">
        <v>0.1</v>
      </c>
      <c r="F4" s="41" t="n">
        <v>0.1</v>
      </c>
      <c r="G4" s="41" t="n">
        <v>0.2</v>
      </c>
      <c r="I4" s="40" t="s">
        <v>49</v>
      </c>
    </row>
    <row r="5" customFormat="false" ht="15.75" hidden="false" customHeight="false" outlineLevel="0" collapsed="false">
      <c r="A5" s="39" t="s">
        <v>50</v>
      </c>
      <c r="B5" s="41" t="n">
        <v>0.65</v>
      </c>
      <c r="C5" s="41" t="n">
        <v>0.65</v>
      </c>
      <c r="D5" s="41" t="n">
        <v>0.8</v>
      </c>
      <c r="E5" s="41" t="n">
        <v>0.95</v>
      </c>
      <c r="F5" s="41" t="n">
        <v>0.95</v>
      </c>
      <c r="G5" s="41" t="n">
        <v>0.8</v>
      </c>
      <c r="I5" s="40" t="s">
        <v>51</v>
      </c>
    </row>
    <row r="6" customFormat="false" ht="15.75" hidden="false" customHeight="false" outlineLevel="0" collapsed="false">
      <c r="A6" s="39" t="s">
        <v>52</v>
      </c>
      <c r="B6" s="39" t="n">
        <v>12</v>
      </c>
      <c r="C6" s="39" t="n">
        <v>18</v>
      </c>
      <c r="D6" s="39" t="n">
        <v>9.5</v>
      </c>
      <c r="E6" s="39" t="n">
        <v>18.5</v>
      </c>
      <c r="F6" s="39" t="n">
        <v>10000</v>
      </c>
      <c r="G6" s="39" t="n">
        <v>10000</v>
      </c>
      <c r="I6" s="40" t="s">
        <v>53</v>
      </c>
    </row>
    <row r="7" customFormat="false" ht="15.75" hidden="false" customHeight="false" outlineLevel="0" collapsed="false">
      <c r="A7" s="39" t="s">
        <v>54</v>
      </c>
      <c r="B7" s="39" t="n">
        <v>1</v>
      </c>
      <c r="I7" s="40" t="s">
        <v>55</v>
      </c>
    </row>
    <row r="8" customFormat="false" ht="15.75" hidden="false" customHeight="false" outlineLevel="0" collapsed="false">
      <c r="E8" s="39" t="s">
        <v>56</v>
      </c>
      <c r="I8" s="40" t="s">
        <v>57</v>
      </c>
    </row>
    <row r="9" customFormat="false" ht="15.75" hidden="false" customHeight="false" outlineLevel="0" collapsed="false">
      <c r="E9" s="39" t="n">
        <v>2.8</v>
      </c>
      <c r="I9" s="40" t="s">
        <v>58</v>
      </c>
    </row>
    <row r="10" customFormat="false" ht="15.75" hidden="false" customHeight="false" outlineLevel="0" collapsed="false">
      <c r="E10" s="41" t="n">
        <v>0.2</v>
      </c>
      <c r="I10" s="40" t="s">
        <v>59</v>
      </c>
    </row>
    <row r="11" customFormat="false" ht="15.75" hidden="false" customHeight="false" outlineLevel="0" collapsed="false">
      <c r="E11" s="41" t="n">
        <v>0.65</v>
      </c>
      <c r="I11" s="40" t="s">
        <v>60</v>
      </c>
    </row>
    <row r="12" customFormat="false" ht="15.75" hidden="false" customHeight="false" outlineLevel="0" collapsed="false">
      <c r="E12" s="39" t="n">
        <v>18</v>
      </c>
      <c r="I12" s="40" t="s">
        <v>61</v>
      </c>
    </row>
    <row r="13" customFormat="false" ht="15.75" hidden="false" customHeight="false" outlineLevel="0" collapsed="false">
      <c r="I13" s="40" t="s">
        <v>62</v>
      </c>
    </row>
    <row r="14" customFormat="false" ht="15.75" hidden="false" customHeight="false" outlineLevel="0" collapsed="false">
      <c r="I14" s="40" t="s">
        <v>63</v>
      </c>
    </row>
    <row r="15" customFormat="false" ht="15.75" hidden="false" customHeight="false" outlineLevel="0" collapsed="false">
      <c r="I15" s="40" t="s">
        <v>64</v>
      </c>
    </row>
    <row r="16" customFormat="false" ht="15.75" hidden="false" customHeight="false" outlineLevel="0" collapsed="false">
      <c r="I16" s="40" t="s">
        <v>65</v>
      </c>
    </row>
    <row r="17" customFormat="false" ht="15.75" hidden="false" customHeight="false" outlineLevel="0" collapsed="false">
      <c r="I17" s="40" t="s">
        <v>66</v>
      </c>
    </row>
    <row r="18" customFormat="false" ht="15.75" hidden="false" customHeight="false" outlineLevel="0" collapsed="false">
      <c r="I18" s="40" t="s">
        <v>67</v>
      </c>
    </row>
    <row r="19" customFormat="false" ht="15.75" hidden="false" customHeight="false" outlineLevel="0" collapsed="false">
      <c r="I19" s="40" t="s">
        <v>68</v>
      </c>
    </row>
    <row r="20" customFormat="false" ht="15.75" hidden="false" customHeight="false" outlineLevel="0" collapsed="false">
      <c r="I20" s="40" t="s">
        <v>69</v>
      </c>
    </row>
    <row r="21" customFormat="false" ht="15.75" hidden="false" customHeight="false" outlineLevel="0" collapsed="false">
      <c r="I21" s="40" t="s">
        <v>70</v>
      </c>
    </row>
    <row r="22" customFormat="false" ht="15.75" hidden="false" customHeight="false" outlineLevel="0" collapsed="false">
      <c r="I22" s="40" t="s">
        <v>71</v>
      </c>
    </row>
    <row r="23" customFormat="false" ht="15.75" hidden="false" customHeight="false" outlineLevel="0" collapsed="false">
      <c r="I23" s="40" t="s">
        <v>72</v>
      </c>
    </row>
    <row r="24" customFormat="false" ht="15.75" hidden="false" customHeight="false" outlineLevel="0" collapsed="false">
      <c r="I24" s="40" t="s">
        <v>73</v>
      </c>
    </row>
    <row r="25" customFormat="false" ht="15.75" hidden="false" customHeight="false" outlineLevel="0" collapsed="false">
      <c r="I25" s="40" t="s">
        <v>74</v>
      </c>
    </row>
    <row r="26" customFormat="false" ht="15.75" hidden="false" customHeight="false" outlineLevel="0" collapsed="false">
      <c r="I26" s="40" t="s">
        <v>75</v>
      </c>
    </row>
    <row r="27" customFormat="false" ht="15.75" hidden="false" customHeight="false" outlineLevel="0" collapsed="false">
      <c r="I27" s="40" t="s">
        <v>76</v>
      </c>
    </row>
    <row r="28" customFormat="false" ht="15.75" hidden="false" customHeight="false" outlineLevel="0" collapsed="false">
      <c r="I28" s="40" t="s">
        <v>77</v>
      </c>
    </row>
    <row r="29" customFormat="false" ht="15.75" hidden="false" customHeight="false" outlineLevel="0" collapsed="false">
      <c r="I29" s="40" t="s">
        <v>78</v>
      </c>
    </row>
    <row r="30" customFormat="false" ht="15.75" hidden="false" customHeight="false" outlineLevel="0" collapsed="false">
      <c r="I30" s="40" t="s">
        <v>79</v>
      </c>
    </row>
    <row r="31" customFormat="false" ht="15.75" hidden="false" customHeight="false" outlineLevel="0" collapsed="false">
      <c r="I31" s="40" t="s">
        <v>80</v>
      </c>
    </row>
    <row r="32" customFormat="false" ht="15.75" hidden="false" customHeight="false" outlineLevel="0" collapsed="false">
      <c r="I32" s="40" t="s">
        <v>81</v>
      </c>
    </row>
    <row r="33" customFormat="false" ht="15.75" hidden="false" customHeight="false" outlineLevel="0" collapsed="false">
      <c r="I33" s="40" t="s">
        <v>82</v>
      </c>
    </row>
    <row r="34" customFormat="false" ht="15.75" hidden="false" customHeight="false" outlineLevel="0" collapsed="false">
      <c r="I34" s="40" t="s">
        <v>83</v>
      </c>
    </row>
    <row r="35" customFormat="false" ht="15.75" hidden="false" customHeight="false" outlineLevel="0" collapsed="false">
      <c r="I35" s="40" t="s">
        <v>84</v>
      </c>
    </row>
    <row r="36" customFormat="false" ht="15.75" hidden="false" customHeight="false" outlineLevel="0" collapsed="false">
      <c r="I36" s="40" t="s">
        <v>85</v>
      </c>
    </row>
    <row r="37" customFormat="false" ht="15.75" hidden="false" customHeight="false" outlineLevel="0" collapsed="false">
      <c r="I37" s="40" t="s">
        <v>86</v>
      </c>
    </row>
    <row r="38" customFormat="false" ht="15.75" hidden="false" customHeight="false" outlineLevel="0" collapsed="false">
      <c r="I38" s="40" t="s">
        <v>87</v>
      </c>
    </row>
    <row r="39" customFormat="false" ht="15.75" hidden="false" customHeight="false" outlineLevel="0" collapsed="false">
      <c r="I39" s="40" t="s">
        <v>88</v>
      </c>
    </row>
    <row r="40" customFormat="false" ht="15.75" hidden="false" customHeight="false" outlineLevel="0" collapsed="false">
      <c r="I40" s="40" t="s">
        <v>89</v>
      </c>
    </row>
    <row r="41" customFormat="false" ht="15.75" hidden="false" customHeight="false" outlineLevel="0" collapsed="false">
      <c r="I41" s="40" t="s">
        <v>90</v>
      </c>
    </row>
    <row r="42" customFormat="false" ht="15.75" hidden="false" customHeight="false" outlineLevel="0" collapsed="false">
      <c r="I42" s="40" t="s">
        <v>91</v>
      </c>
    </row>
    <row r="43" customFormat="false" ht="15.75" hidden="false" customHeight="false" outlineLevel="0" collapsed="false">
      <c r="I43" s="40" t="s">
        <v>92</v>
      </c>
    </row>
    <row r="44" customFormat="false" ht="15.75" hidden="false" customHeight="false" outlineLevel="0" collapsed="false">
      <c r="I44" s="40" t="s">
        <v>93</v>
      </c>
    </row>
    <row r="45" customFormat="false" ht="15.75" hidden="false" customHeight="false" outlineLevel="0" collapsed="false">
      <c r="I45" s="40" t="s">
        <v>94</v>
      </c>
    </row>
    <row r="46" customFormat="false" ht="15.75" hidden="false" customHeight="false" outlineLevel="0" collapsed="false">
      <c r="I46" s="40" t="s">
        <v>95</v>
      </c>
    </row>
    <row r="47" customFormat="false" ht="15.75" hidden="false" customHeight="false" outlineLevel="0" collapsed="false">
      <c r="I47" s="40" t="s">
        <v>96</v>
      </c>
    </row>
    <row r="48" customFormat="false" ht="15.75" hidden="false" customHeight="false" outlineLevel="0" collapsed="false">
      <c r="I48" s="40" t="s">
        <v>97</v>
      </c>
    </row>
    <row r="49" customFormat="false" ht="15.75" hidden="false" customHeight="false" outlineLevel="0" collapsed="false">
      <c r="I49" s="40" t="s">
        <v>98</v>
      </c>
    </row>
    <row r="50" customFormat="false" ht="15.75" hidden="false" customHeight="false" outlineLevel="0" collapsed="false">
      <c r="I50" s="40" t="s">
        <v>99</v>
      </c>
    </row>
    <row r="51" customFormat="false" ht="15.75" hidden="false" customHeight="false" outlineLevel="0" collapsed="false">
      <c r="I51" s="40" t="s">
        <v>100</v>
      </c>
    </row>
    <row r="52" customFormat="false" ht="15.75" hidden="false" customHeight="false" outlineLevel="0" collapsed="false">
      <c r="I52" s="40" t="s">
        <v>101</v>
      </c>
    </row>
    <row r="53" customFormat="false" ht="15.75" hidden="false" customHeight="false" outlineLevel="0" collapsed="false">
      <c r="I53" s="40" t="s">
        <v>102</v>
      </c>
    </row>
    <row r="54" customFormat="false" ht="15.75" hidden="false" customHeight="false" outlineLevel="0" collapsed="false">
      <c r="I54" s="40" t="s">
        <v>103</v>
      </c>
    </row>
    <row r="55" customFormat="false" ht="15.75" hidden="false" customHeight="false" outlineLevel="0" collapsed="false">
      <c r="I55" s="40" t="s">
        <v>104</v>
      </c>
    </row>
    <row r="56" customFormat="false" ht="15.75" hidden="false" customHeight="false" outlineLevel="0" collapsed="false">
      <c r="I56" s="40" t="s">
        <v>105</v>
      </c>
    </row>
    <row r="57" customFormat="false" ht="15.75" hidden="false" customHeight="false" outlineLevel="0" collapsed="false">
      <c r="I57" s="40" t="s">
        <v>106</v>
      </c>
    </row>
    <row r="58" customFormat="false" ht="15.75" hidden="false" customHeight="false" outlineLevel="0" collapsed="false">
      <c r="I58" s="40" t="s">
        <v>107</v>
      </c>
    </row>
    <row r="59" customFormat="false" ht="15.75" hidden="false" customHeight="false" outlineLevel="0" collapsed="false">
      <c r="I59" s="40" t="s">
        <v>108</v>
      </c>
    </row>
    <row r="60" customFormat="false" ht="15.75" hidden="false" customHeight="false" outlineLevel="0" collapsed="false">
      <c r="I60" s="40" t="s">
        <v>109</v>
      </c>
    </row>
    <row r="61" customFormat="false" ht="15.75" hidden="false" customHeight="false" outlineLevel="0" collapsed="false">
      <c r="I61" s="40" t="s">
        <v>110</v>
      </c>
    </row>
    <row r="62" customFormat="false" ht="15.75" hidden="false" customHeight="false" outlineLevel="0" collapsed="false">
      <c r="I62" s="40" t="s">
        <v>111</v>
      </c>
    </row>
    <row r="63" customFormat="false" ht="15.75" hidden="false" customHeight="false" outlineLevel="0" collapsed="false">
      <c r="I63" s="40" t="s">
        <v>112</v>
      </c>
    </row>
    <row r="64" customFormat="false" ht="15.75" hidden="false" customHeight="false" outlineLevel="0" collapsed="false">
      <c r="I64" s="40" t="s">
        <v>113</v>
      </c>
    </row>
    <row r="65" customFormat="false" ht="15.75" hidden="false" customHeight="false" outlineLevel="0" collapsed="false">
      <c r="I65" s="40" t="s">
        <v>114</v>
      </c>
    </row>
    <row r="66" customFormat="false" ht="15.75" hidden="false" customHeight="false" outlineLevel="0" collapsed="false">
      <c r="I66" s="40" t="s">
        <v>115</v>
      </c>
    </row>
    <row r="67" customFormat="false" ht="15.75" hidden="false" customHeight="false" outlineLevel="0" collapsed="false">
      <c r="I67" s="40" t="s">
        <v>116</v>
      </c>
    </row>
    <row r="68" customFormat="false" ht="15.75" hidden="false" customHeight="false" outlineLevel="0" collapsed="false">
      <c r="I68" s="40" t="s">
        <v>117</v>
      </c>
    </row>
    <row r="69" customFormat="false" ht="15.75" hidden="false" customHeight="false" outlineLevel="0" collapsed="false">
      <c r="I69" s="40" t="s">
        <v>118</v>
      </c>
    </row>
    <row r="70" customFormat="false" ht="15.75" hidden="false" customHeight="false" outlineLevel="0" collapsed="false">
      <c r="I70" s="40" t="s">
        <v>119</v>
      </c>
    </row>
    <row r="71" customFormat="false" ht="15.75" hidden="false" customHeight="false" outlineLevel="0" collapsed="false">
      <c r="I71" s="40" t="s">
        <v>120</v>
      </c>
    </row>
    <row r="72" customFormat="false" ht="15.75" hidden="false" customHeight="false" outlineLevel="0" collapsed="false">
      <c r="I72" s="40" t="s">
        <v>121</v>
      </c>
    </row>
    <row r="73" customFormat="false" ht="15.75" hidden="false" customHeight="false" outlineLevel="0" collapsed="false">
      <c r="I73" s="40" t="s">
        <v>122</v>
      </c>
    </row>
    <row r="74" customFormat="false" ht="15.75" hidden="false" customHeight="false" outlineLevel="0" collapsed="false">
      <c r="I74" s="40" t="s">
        <v>123</v>
      </c>
    </row>
    <row r="75" customFormat="false" ht="15.75" hidden="false" customHeight="false" outlineLevel="0" collapsed="false">
      <c r="I75" s="40" t="s">
        <v>124</v>
      </c>
    </row>
    <row r="76" customFormat="false" ht="15.75" hidden="false" customHeight="false" outlineLevel="0" collapsed="false">
      <c r="I76" s="40" t="s">
        <v>125</v>
      </c>
    </row>
    <row r="77" customFormat="false" ht="15.75" hidden="false" customHeight="false" outlineLevel="0" collapsed="false">
      <c r="I77" s="40" t="s">
        <v>126</v>
      </c>
    </row>
    <row r="78" customFormat="false" ht="15.75" hidden="false" customHeight="false" outlineLevel="0" collapsed="false">
      <c r="I78" s="40" t="s">
        <v>127</v>
      </c>
    </row>
    <row r="79" customFormat="false" ht="15.75" hidden="false" customHeight="false" outlineLevel="0" collapsed="false">
      <c r="I79" s="40" t="s">
        <v>128</v>
      </c>
    </row>
    <row r="80" customFormat="false" ht="15.75" hidden="false" customHeight="false" outlineLevel="0" collapsed="false">
      <c r="I80" s="40" t="s">
        <v>129</v>
      </c>
    </row>
    <row r="81" customFormat="false" ht="15.75" hidden="false" customHeight="false" outlineLevel="0" collapsed="false">
      <c r="I81" s="40" t="s">
        <v>130</v>
      </c>
    </row>
    <row r="82" customFormat="false" ht="15.75" hidden="false" customHeight="false" outlineLevel="0" collapsed="false">
      <c r="I82" s="40" t="s">
        <v>131</v>
      </c>
    </row>
    <row r="83" customFormat="false" ht="15.75" hidden="false" customHeight="false" outlineLevel="0" collapsed="false">
      <c r="I83" s="40" t="s">
        <v>132</v>
      </c>
    </row>
    <row r="84" customFormat="false" ht="15.75" hidden="false" customHeight="false" outlineLevel="0" collapsed="false">
      <c r="I84" s="40" t="s">
        <v>133</v>
      </c>
    </row>
    <row r="85" customFormat="false" ht="15.75" hidden="false" customHeight="false" outlineLevel="0" collapsed="false">
      <c r="I85" s="40" t="s">
        <v>134</v>
      </c>
    </row>
    <row r="86" customFormat="false" ht="15.75" hidden="false" customHeight="false" outlineLevel="0" collapsed="false">
      <c r="I86" s="40" t="s">
        <v>135</v>
      </c>
    </row>
    <row r="87" customFormat="false" ht="15.75" hidden="false" customHeight="false" outlineLevel="0" collapsed="false">
      <c r="I87" s="40" t="s">
        <v>136</v>
      </c>
    </row>
    <row r="88" customFormat="false" ht="15.75" hidden="false" customHeight="false" outlineLevel="0" collapsed="false">
      <c r="I88" s="40" t="s">
        <v>137</v>
      </c>
    </row>
    <row r="89" customFormat="false" ht="15.75" hidden="false" customHeight="false" outlineLevel="0" collapsed="false">
      <c r="I89" s="40" t="s">
        <v>138</v>
      </c>
    </row>
    <row r="90" customFormat="false" ht="15.75" hidden="false" customHeight="false" outlineLevel="0" collapsed="false">
      <c r="I90" s="40" t="s">
        <v>139</v>
      </c>
    </row>
    <row r="91" customFormat="false" ht="15.75" hidden="false" customHeight="false" outlineLevel="0" collapsed="false">
      <c r="I91" s="40" t="s">
        <v>140</v>
      </c>
    </row>
    <row r="92" customFormat="false" ht="15.75" hidden="false" customHeight="false" outlineLevel="0" collapsed="false">
      <c r="I92" s="40" t="s">
        <v>141</v>
      </c>
    </row>
    <row r="93" customFormat="false" ht="15.75" hidden="false" customHeight="false" outlineLevel="0" collapsed="false">
      <c r="I93" s="40" t="s">
        <v>142</v>
      </c>
    </row>
    <row r="94" customFormat="false" ht="15.75" hidden="false" customHeight="false" outlineLevel="0" collapsed="false">
      <c r="I94" s="40" t="s">
        <v>143</v>
      </c>
    </row>
    <row r="95" customFormat="false" ht="15.75" hidden="false" customHeight="false" outlineLevel="0" collapsed="false">
      <c r="I95" s="40" t="s">
        <v>144</v>
      </c>
    </row>
    <row r="96" customFormat="false" ht="15.75" hidden="false" customHeight="false" outlineLevel="0" collapsed="false">
      <c r="I96" s="40" t="s">
        <v>145</v>
      </c>
    </row>
    <row r="97" customFormat="false" ht="15.75" hidden="false" customHeight="false" outlineLevel="0" collapsed="false">
      <c r="I97" s="40" t="s">
        <v>146</v>
      </c>
    </row>
    <row r="98" customFormat="false" ht="15.75" hidden="false" customHeight="false" outlineLevel="0" collapsed="false">
      <c r="I98" s="40" t="s">
        <v>147</v>
      </c>
    </row>
    <row r="99" customFormat="false" ht="15.75" hidden="false" customHeight="false" outlineLevel="0" collapsed="false">
      <c r="I99" s="40" t="s">
        <v>148</v>
      </c>
    </row>
    <row r="100" customFormat="false" ht="15.75" hidden="false" customHeight="false" outlineLevel="0" collapsed="false">
      <c r="I100" s="40" t="s">
        <v>149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LibreOffice/25.2.2.2$Windows_X86_64 LibreOffice_project/7370d4be9e3cf6031a51beef54ff3bda878e3fac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cp:lastPrinted>2025-07-09T08:56:51Z</cp:lastPrinted>
  <dcterms:modified xsi:type="dcterms:W3CDTF">2025-07-09T08:59:23Z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